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430" windowHeight="7830" activeTab="2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</sheets>
  <definedNames>
    <definedName name="ID_1100698688" localSheetId="0">'0503773 (1. Изменение остатков '!$K$81</definedName>
    <definedName name="ID_1102008376" localSheetId="0">'0503773 (1. Изменение остатков '!$B$81</definedName>
    <definedName name="ID_1102008377" localSheetId="0">'0503773 (1. Изменение остатков '!$C$81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669614" localSheetId="0">'0503773 (1. Изменение остатков '!$K$25</definedName>
    <definedName name="ID_120669665" localSheetId="0">'0503773 (1. Изменение остатков '!$K$20</definedName>
    <definedName name="ID_120669691" localSheetId="0">'0503773 (1. Изменение остатков '!$K$56</definedName>
    <definedName name="ID_120669702" localSheetId="0">'0503773 (1. Изменение остатков '!$K$23</definedName>
    <definedName name="ID_120669703" localSheetId="0">'0503773 (1. Изменение остатков '!$K$19</definedName>
    <definedName name="ID_120669781" localSheetId="0">'0503773 (1. Изменение остатков '!$K$50</definedName>
    <definedName name="ID_120669794" localSheetId="0">'0503773 (1. Изменение остатков '!$K$21</definedName>
    <definedName name="ID_120669815" localSheetId="0">'0503773 (1. Изменение остатков '!$K$78</definedName>
    <definedName name="ID_120669896" localSheetId="0">'0503773 (1. Изменение остатков '!$K$64</definedName>
    <definedName name="ID_120669897" localSheetId="0">'0503773 (1. Изменение остатков '!$K$75</definedName>
    <definedName name="ID_120669962" localSheetId="0">'0503773 (1. Изменение остатков '!$K$18</definedName>
    <definedName name="ID_120669968" localSheetId="0">'0503773 (1. Изменение остатков '!$K$13</definedName>
    <definedName name="ID_120669983" localSheetId="0">'0503773 (1. Изменение остатков '!$K$35</definedName>
    <definedName name="ID_120670008" localSheetId="0">'0503773 (1. Изменение остатков '!$K$24</definedName>
    <definedName name="ID_120670017" localSheetId="0">'0503773 (1. Изменение остатков '!$K$76</definedName>
    <definedName name="ID_120670134" localSheetId="0">'0503773 (1. Изменение остатков '!$K$17</definedName>
    <definedName name="ID_120670141" localSheetId="0">'0503773 (1. Изменение остатков '!$K$15</definedName>
    <definedName name="ID_120670151" localSheetId="0">'0503773 (1. Изменение остатков '!$K$26</definedName>
    <definedName name="ID_120670158" localSheetId="0">'0503773 (1. Изменение остатков '!$K$67</definedName>
    <definedName name="ID_120670181" localSheetId="0">'0503773 (1. Изменение остатков '!$K$16</definedName>
    <definedName name="ID_120670219" localSheetId="0">'0503773 (1. Изменение остатков '!$K$22</definedName>
    <definedName name="ID_120754612" localSheetId="0">'0503773 (1. Изменение остатков '!$B$37</definedName>
    <definedName name="ID_120754621" localSheetId="0">'0503773 (1. Изменение остатков '!$C$18</definedName>
    <definedName name="ID_120754636" localSheetId="0">'0503773 (1. Изменение остатков '!$B$78</definedName>
    <definedName name="ID_120754640" localSheetId="0">'0503773 (1. Изменение остатков '!$B$38</definedName>
    <definedName name="ID_120754646" localSheetId="0">'0503773 (1. Изменение остатков '!$C$38</definedName>
    <definedName name="ID_120754649" localSheetId="0">'0503773 (1. Изменение остатков '!$B$26</definedName>
    <definedName name="ID_120754658" localSheetId="0">'0503773 (1. Изменение остатков '!$B$35</definedName>
    <definedName name="ID_120754665" localSheetId="0">'0503773 (1. Изменение остатков '!$C$50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'!$C$75</definedName>
    <definedName name="ID_120754740" localSheetId="0">'0503773 (1. Изменение остатков '!$B$40</definedName>
    <definedName name="ID_120754755" localSheetId="0">'0503773 (1. Изменение остатков '!$B$27</definedName>
    <definedName name="ID_120754756" localSheetId="0">'0503773 (1. Изменение остатков '!$B$29</definedName>
    <definedName name="ID_120754768" localSheetId="0">'0503773 (1. Изменение остатков '!$C$27</definedName>
    <definedName name="ID_120754819" localSheetId="0">'0503773 (1. Изменение остатков '!$B$41</definedName>
    <definedName name="ID_120754844" localSheetId="0">'0503773 (1. Изменение остатков '!$B$13</definedName>
    <definedName name="ID_120754851" localSheetId="0">'0503773 (1. Изменение остатков '!$C$29</definedName>
    <definedName name="ID_120754857" localSheetId="0">'0503773 (1. Изменение остатков '!$C$15</definedName>
    <definedName name="ID_120754868" localSheetId="0">'0503773 (1. Изменение остатков '!$B$67</definedName>
    <definedName name="ID_120754897" localSheetId="0">'0503773 (1. Изменение остатков '!$B$75</definedName>
    <definedName name="ID_120754898" localSheetId="0">'0503773 (1. Изменение остатков '!$B$76</definedName>
    <definedName name="ID_120754905" localSheetId="0">'0503773 (1. Изменение остатков '!$B$50</definedName>
    <definedName name="ID_120754914" localSheetId="0">'0503773 (1. Изменение остатков '!$B$25</definedName>
    <definedName name="ID_120754930" localSheetId="0">'0503773 (1. Изменение остатков '!$C$56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'!$C$35</definedName>
    <definedName name="ID_120754989" localSheetId="0">'0503773 (1. Изменение остатков '!$C$19</definedName>
    <definedName name="ID_120754990" localSheetId="0">'0503773 (1. Изменение остатков '!$C$37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'!$C$78</definedName>
    <definedName name="ID_120755017" localSheetId="0">'0503773 (1. Изменение остатков '!$C$40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'!$B$64</definedName>
    <definedName name="ID_120755080" localSheetId="0">'0503773 (1. Изменение остатков '!$C$76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'!$B$56</definedName>
    <definedName name="ID_120755126" localSheetId="0">'0503773 (1. Изменение остатков '!$C$41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76" localSheetId="0">'0503773 (1. Изменение остатков '!$B$21</definedName>
    <definedName name="ID_120755279" localSheetId="0">'0503773 (1. Изменение остатков '!$C$64</definedName>
    <definedName name="ID_120755280" localSheetId="0">'0503773 (1. Изменение остатков '!$C$67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'!$J$27</definedName>
    <definedName name="ID_13175479719" localSheetId="0">'0503773 (1. Изменение остатков '!$J$29</definedName>
    <definedName name="ID_13175479720" localSheetId="0">'0503773 (1. Изменение остатков '!$J$35</definedName>
    <definedName name="ID_13175479721" localSheetId="0">'0503773 (1. Изменение остатков '!$J$37</definedName>
    <definedName name="ID_13175479722" localSheetId="0">'0503773 (1. Изменение остатков '!$J$38</definedName>
    <definedName name="ID_13175479723" localSheetId="0">'0503773 (1. Изменение остатков '!$J$40</definedName>
    <definedName name="ID_13175479724" localSheetId="0">'0503773 (1. Изменение остатков '!$J$41</definedName>
    <definedName name="ID_13175479725" localSheetId="0">'0503773 (1. Изменение остатков '!$J$50</definedName>
    <definedName name="ID_13175479726" localSheetId="0">'0503773 (1. Изменение остатков '!$J$56</definedName>
    <definedName name="ID_13175479727" localSheetId="0">'0503773 (1. Изменение остатков '!$J$64</definedName>
    <definedName name="ID_13175479728" localSheetId="0">'0503773 (1. Изменение остатков '!$J$67</definedName>
    <definedName name="ID_13175479729" localSheetId="0">'0503773 (1. Изменение остатков '!$J$75</definedName>
    <definedName name="ID_13175479730" localSheetId="0">'0503773 (1. Изменение остатков '!$J$76</definedName>
    <definedName name="ID_13175479731" localSheetId="0">'0503773 (1. Изменение остатков '!$J$78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'!$J$81</definedName>
    <definedName name="ID_13175479735" localSheetId="0">'0503773 (1. Изменение остатков '!$J$28</definedName>
    <definedName name="ID_13175479736" localSheetId="0">'0503773 (1. Изменение остатков '!$J$36</definedName>
    <definedName name="ID_13175479737" localSheetId="0">'0503773 (1. Изменение остатков '!$J$42</definedName>
    <definedName name="ID_13175479738" localSheetId="0">'0503773 (1. Изменение остатков '!$J$43</definedName>
    <definedName name="ID_13175479739" localSheetId="0">'0503773 (1. Изменение остатков '!$J$44</definedName>
    <definedName name="ID_13175479740" localSheetId="0">'0503773 (1. Изменение остатков '!$J$45</definedName>
    <definedName name="ID_13175479741" localSheetId="0">'0503773 (1. Изменение остатков '!$J$46</definedName>
    <definedName name="ID_13175479742" localSheetId="0">'0503773 (1. Изменение остатков '!$J$47</definedName>
    <definedName name="ID_13175479743" localSheetId="0">'0503773 (1. Изменение остатков '!$J$48</definedName>
    <definedName name="ID_13175479744" localSheetId="0">'0503773 (1. Изменение остатков '!$J$49</definedName>
    <definedName name="ID_13175479745" localSheetId="0">'0503773 (1. Изменение остатков '!$J$51</definedName>
    <definedName name="ID_13175479746" localSheetId="0">'0503773 (1. Изменение остатков '!$J$52</definedName>
    <definedName name="ID_13175479747" localSheetId="0">'0503773 (1. Изменение остатков '!$J$53</definedName>
    <definedName name="ID_13175479748" localSheetId="0">'0503773 (1. Изменение остатков '!$J$54</definedName>
    <definedName name="ID_13175479749" localSheetId="0">'0503773 (1. Изменение остатков '!$J$55</definedName>
    <definedName name="ID_13175479750" localSheetId="0">'0503773 (1. Изменение остатков '!$J$57</definedName>
    <definedName name="ID_13175479751" localSheetId="0">'0503773 (1. Изменение остатков '!$J$58</definedName>
    <definedName name="ID_13175479752" localSheetId="0">'0503773 (1. Изменение остатков '!$J$66</definedName>
    <definedName name="ID_13175479753" localSheetId="0">'0503773 (1. Изменение остатков '!$J$68</definedName>
    <definedName name="ID_13175479754" localSheetId="0">'0503773 (1. Изменение остатков '!$J$69</definedName>
    <definedName name="ID_13175479755" localSheetId="0">'0503773 (1. Изменение остатков '!$J$70</definedName>
    <definedName name="ID_13175479756" localSheetId="0">'0503773 (1. Изменение остатков '!$J$71</definedName>
    <definedName name="ID_13175479757" localSheetId="0">'0503773 (1. Изменение остатков '!$J$72</definedName>
    <definedName name="ID_13175479758" localSheetId="0">'0503773 (1. Изменение остатков '!$J$73</definedName>
    <definedName name="ID_13175479759" localSheetId="0">'0503773 (1. Изменение остатков '!$J$74</definedName>
    <definedName name="ID_13175479760" localSheetId="0">'0503773 (1. Изменение остатков '!$J$79</definedName>
    <definedName name="ID_13175479761" localSheetId="0">'0503773 (1. Изменение остатков '!$J$80</definedName>
    <definedName name="ID_13175479762" localSheetId="0">'0503773 (1. Изменение остатков '!$J$83</definedName>
    <definedName name="ID_13175479774" localSheetId="0">'0503773 (1. Изменение остатков '!$A$74</definedName>
    <definedName name="ID_13175479775" localSheetId="0">'0503773 (1. Изменение остатков '!$A$79</definedName>
    <definedName name="ID_13175479776" localSheetId="0">'0503773 (1. Изменение остатков '!$A$80</definedName>
    <definedName name="ID_13175479777" localSheetId="0">'0503773 (1. Изменение остатков '!$A$83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'!$A$27</definedName>
    <definedName name="ID_13175479795" localSheetId="0">'0503773 (1. Изменение остатков '!$A$29</definedName>
    <definedName name="ID_13175479796" localSheetId="0">'0503773 (1. Изменение остатков '!$A$35</definedName>
    <definedName name="ID_13175479797" localSheetId="0">'0503773 (1. Изменение остатков '!$A$37</definedName>
    <definedName name="ID_13175479798" localSheetId="0">'0503773 (1. Изменение остатков '!$A$39</definedName>
    <definedName name="ID_13175479799" localSheetId="0">'0503773 (1. Изменение остатков '!$A$40</definedName>
    <definedName name="ID_13175479800" localSheetId="0">'0503773 (1. Изменение остатков '!$A$41</definedName>
    <definedName name="ID_13175479801" localSheetId="0">'0503773 (1. Изменение остатков '!$A$50</definedName>
    <definedName name="ID_13175479802" localSheetId="0">'0503773 (1. Изменение остатков '!$A$56</definedName>
    <definedName name="ID_13175479803" localSheetId="0">'0503773 (1. Изменение остатков '!$A$65</definedName>
    <definedName name="ID_13175479804" localSheetId="0">'0503773 (1. Изменение остатков '!$A$67</definedName>
    <definedName name="ID_13175479805" localSheetId="0">'0503773 (1. Изменение остатков '!$A$75</definedName>
    <definedName name="ID_13175479806" localSheetId="0">'0503773 (1. Изменение остатков '!$A$76</definedName>
    <definedName name="ID_13175479807" localSheetId="0">'0503773 (1. Изменение остатков '!$A$78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'!$A$82</definedName>
    <definedName name="ID_13175479811" localSheetId="0">'0503773 (1. Изменение остатков '!$A$28</definedName>
    <definedName name="ID_13175479812" localSheetId="0">'0503773 (1. Изменение остатков '!$A$36</definedName>
    <definedName name="ID_13175479813" localSheetId="0">'0503773 (1. Изменение остатков '!$A$42</definedName>
    <definedName name="ID_13175479814" localSheetId="0">'0503773 (1. Изменение остатков '!$A$43</definedName>
    <definedName name="ID_13175479815" localSheetId="0">'0503773 (1. Изменение остатков '!$A$44</definedName>
    <definedName name="ID_13175479816" localSheetId="0">'0503773 (1. Изменение остатков '!$A$45</definedName>
    <definedName name="ID_13175479817" localSheetId="0">'0503773 (1. Изменение остатков '!$A$46</definedName>
    <definedName name="ID_13175479818" localSheetId="0">'0503773 (1. Изменение остатков '!$A$47</definedName>
    <definedName name="ID_13175479819" localSheetId="0">'0503773 (1. Изменение остатков '!$A$48</definedName>
    <definedName name="ID_13175479820" localSheetId="0">'0503773 (1. Изменение остатков '!$A$49</definedName>
    <definedName name="ID_13175479821" localSheetId="0">'0503773 (1. Изменение остатков '!$A$51</definedName>
    <definedName name="ID_13175479822" localSheetId="0">'0503773 (1. Изменение остатков '!$A$52</definedName>
    <definedName name="ID_13175479823" localSheetId="0">'0503773 (1. Изменение остатков '!$A$53</definedName>
    <definedName name="ID_13175479824" localSheetId="0">'0503773 (1. Изменение остатков '!$A$54</definedName>
    <definedName name="ID_13175479825" localSheetId="0">'0503773 (1. Изменение остатков '!$A$55</definedName>
    <definedName name="ID_13175479826" localSheetId="0">'0503773 (1. Изменение остатков '!$A$57</definedName>
    <definedName name="ID_13175479827" localSheetId="0">'0503773 (1. Изменение остатков '!$A$58</definedName>
    <definedName name="ID_13175479828" localSheetId="0">'0503773 (1. Изменение остатков '!$A$66</definedName>
    <definedName name="ID_13175479829" localSheetId="0">'0503773 (1. Изменение остатков '!$A$68</definedName>
    <definedName name="ID_13175479830" localSheetId="0">'0503773 (1. Изменение остатков '!$A$69</definedName>
    <definedName name="ID_13175479831" localSheetId="0">'0503773 (1. Изменение остатков '!$A$70</definedName>
    <definedName name="ID_13175479832" localSheetId="0">'0503773 (1. Изменение остатков '!$A$71</definedName>
    <definedName name="ID_13175479833" localSheetId="0">'0503773 (1. Изменение остатков '!$A$72</definedName>
    <definedName name="ID_13175479834" localSheetId="0">'0503773 (1. Изменение остатков '!$A$73</definedName>
    <definedName name="ID_13175531268" localSheetId="0">'0503773 (1. Изменение остатков '!$J$77</definedName>
    <definedName name="ID_13175531269" localSheetId="0">'0503773 (1. Изменение остатков '!$A$77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15253083" localSheetId="0">'0503773 (1. Изменение остатков '!$L$50</definedName>
    <definedName name="ID_1715253084" localSheetId="0">'0503773 (1. Изменение остатков '!$L$56</definedName>
    <definedName name="ID_1715253096" localSheetId="0">'0503773 (1. Изменение остатков '!$L$64</definedName>
    <definedName name="ID_1715253097" localSheetId="0">'0503773 (1. Изменение остатков '!$L$67</definedName>
    <definedName name="ID_1715253098" localSheetId="0">'0503773 (1. Изменение остатков '!$L$75</definedName>
    <definedName name="ID_1715253099" localSheetId="0">'0503773 (1. Изменение остатков '!$L$76</definedName>
    <definedName name="ID_1715253103" localSheetId="0">'0503773 (1. Изменение остатков '!$L$78</definedName>
    <definedName name="ID_1715253117" localSheetId="0">'0503773 (1. Изменение остатков '!$L$20</definedName>
    <definedName name="ID_1715253119" localSheetId="0">'0503773 (1. Изменение остатков '!$L$24</definedName>
    <definedName name="ID_1715253130" localSheetId="0">'0503773 (1. Изменение остатков '!$L$81</definedName>
    <definedName name="ID_1715253134" localSheetId="0">'0503773 (1. Изменение остатков '!$L$17</definedName>
    <definedName name="ID_1715253135" localSheetId="0">'0503773 (1. Изменение остатков '!$L$13</definedName>
    <definedName name="ID_1715253139" localSheetId="0">'0503773 (1. Изменение остатков '!$L$15</definedName>
    <definedName name="ID_1715253140" localSheetId="0">'0503773 (1. Изменение остатков '!$L$16</definedName>
    <definedName name="ID_1715253145" localSheetId="0">'0503773 (1. Изменение остатков '!$L$18</definedName>
    <definedName name="ID_1715253148" localSheetId="0">'0503773 (1. Изменение остатков '!$L$19</definedName>
    <definedName name="ID_1715253151" localSheetId="0">'0503773 (1. Изменение остатков '!$L$21</definedName>
    <definedName name="ID_1715253154" localSheetId="0">'0503773 (1. Изменение остатков '!$L$22</definedName>
    <definedName name="ID_1715253155" localSheetId="0">'0503773 (1. Изменение остатков '!$L$23</definedName>
    <definedName name="ID_1715253171" localSheetId="0">'0503773 (1. Изменение остатков '!$L$25</definedName>
    <definedName name="ID_1715253172" localSheetId="0">'0503773 (1. Изменение остатков '!$L$26</definedName>
    <definedName name="ID_1715253194" localSheetId="0">'0503773 (1. Изменение остатков '!$L$35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0" localSheetId="2">'0503773 (3. Изменения на забала'!$C$68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7" localSheetId="2">'0503773 (3. Изменения на забала'!$A$68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7" localSheetId="2">'0503773 (3. Изменения на забала'!$B$68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6" localSheetId="2">'0503773 (3. Изменения на забала'!$D$68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1" localSheetId="2">'0503773 (3. Изменения на забала'!$E$68</definedName>
    <definedName name="ID_17830052542" localSheetId="2">'0503773 (3. Изменения на забала'!$F$68</definedName>
    <definedName name="ID_17830052543" localSheetId="2">'0503773 (3. Изменения на забала'!$G$68</definedName>
    <definedName name="ID_17830052544" localSheetId="2">'0503773 (3. Изменения на забала'!$H$68</definedName>
    <definedName name="ID_17830052545" localSheetId="2">'0503773 (3. Изменения на забала'!$I$68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77" localSheetId="2">'0503773 (3. Изменения на забала'!$J$68</definedName>
    <definedName name="ID_17830052678" localSheetId="2">'0503773 (3. Изменения на забала'!$K$68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'!$F$27</definedName>
    <definedName name="ID_9481275649" localSheetId="0">'0503773 (1. Изменение остатков '!$F$40</definedName>
    <definedName name="ID_9481275650" localSheetId="0">'0503773 (1. Изменение остатков '!$I$54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'!$F$81</definedName>
    <definedName name="ID_9481275655" localSheetId="0">'0503773 (1. Изменение остатков '!$I$71</definedName>
    <definedName name="ID_9481275656" localSheetId="0">'0503773 (1. Изменение остатков '!$I$79</definedName>
    <definedName name="ID_9481275657" localSheetId="0">'0503773 (1. Изменение остатков '!$I$83</definedName>
    <definedName name="ID_9481275658" localSheetId="0">'0503773 (1. Изменение остатков '!$D$76</definedName>
    <definedName name="ID_9481275659" localSheetId="0">'0503773 (1. Изменение остатков '!$F$53</definedName>
    <definedName name="ID_9481275660" localSheetId="0">'0503773 (1. Изменение остатков '!$F$54</definedName>
    <definedName name="ID_9481275661" localSheetId="0">'0503773 (1. Изменение остатков '!$B$53</definedName>
    <definedName name="ID_9481275662" localSheetId="0">'0503773 (1. Изменение остатков '!$F$66</definedName>
    <definedName name="ID_9481275663" localSheetId="0">'0503773 (1. Изменение остатков '!$F$74</definedName>
    <definedName name="ID_9481275664" localSheetId="0">'0503773 (1. Изменение остатков '!$K$48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68" localSheetId="0">'0503773 (1. Изменение остатков '!$K$51</definedName>
    <definedName name="ID_9481275669" localSheetId="0">'0503773 (1. Изменение остатков '!$L$37</definedName>
    <definedName name="ID_9481275670" localSheetId="0">'0503773 (1. Изменение остатков '!$C$47</definedName>
    <definedName name="ID_9481275671" localSheetId="0">'0503773 (1. Изменение остатков '!$G$44</definedName>
    <definedName name="ID_9481275672" localSheetId="0">'0503773 (1. Изменение остатков '!$K$72</definedName>
    <definedName name="ID_9481275673" localSheetId="0">'0503773 (1. Изменение остатков '!$L$74</definedName>
    <definedName name="ID_9481275674" localSheetId="0">'0503773 (1. Изменение остатков '!$K$77</definedName>
    <definedName name="ID_9481275675" localSheetId="0">'0503773 (1. Изменение остатков '!$B$49</definedName>
    <definedName name="ID_9481275676" localSheetId="0">'0503773 (1. Изменение остатков '!$C$51</definedName>
    <definedName name="ID_9481275677" localSheetId="0">'0503773 (1. Изменение остатков '!$G$77</definedName>
    <definedName name="ID_9481275678" localSheetId="0">'0503773 (1. Изменение остатков '!$G$79</definedName>
    <definedName name="ID_9481275679" localSheetId="0">'0503773 (1. Изменение остатков '!$E$48</definedName>
    <definedName name="ID_9481275680" localSheetId="0">'0503773 (1. Изменение остатков '!$E$51</definedName>
    <definedName name="ID_9481275681" localSheetId="0">'0503773 (1. Изменение остатков '!$E$52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'!$D$52</definedName>
    <definedName name="ID_9481275685" localSheetId="0">'0503773 (1. Изменение остатков '!$H$35</definedName>
    <definedName name="ID_9481275686" localSheetId="0">'0503773 (1. Изменение остатков '!$H$56</definedName>
    <definedName name="ID_9481275687" localSheetId="0">'0503773 (1. Изменение остатков '!$H$78</definedName>
    <definedName name="ID_9481275688" localSheetId="0">'0503773 (1. Изменение остатков '!$H$28</definedName>
    <definedName name="ID_9481275689" localSheetId="0">'0503773 (1. Изменение остатков '!$E$37</definedName>
    <definedName name="ID_9481275690" localSheetId="0">'0503773 (1. Изменение остатков '!$E$24</definedName>
    <definedName name="ID_9481275691" localSheetId="0">'0503773 (1. Изменение остатков '!$H$66</definedName>
    <definedName name="ID_9481275692" localSheetId="0">'0503773 (1. Изменение остатков '!$E$68</definedName>
    <definedName name="ID_9481275693" localSheetId="0">'0503773 (1. Изменение остатков '!$I$38</definedName>
    <definedName name="ID_9481275694" localSheetId="0">'0503773 (1. Изменение остатков '!$I$56</definedName>
    <definedName name="ID_9481275695" localSheetId="0">'0503773 (1. Изменение остатков '!$E$83</definedName>
    <definedName name="ID_9481275696" localSheetId="0">'0503773 (1. Изменение остатков '!$I$36</definedName>
    <definedName name="ID_9481275697" localSheetId="0">'0503773 (1. Изменение остатков '!$I$46</definedName>
    <definedName name="ID_9481275698" localSheetId="0">'0503773 (1. Изменение остатков '!$D$18</definedName>
    <definedName name="ID_9481275699" localSheetId="0">'0503773 (1. Изменение остатков '!$C$80</definedName>
    <definedName name="ID_9481275700" localSheetId="0">'0503773 (1. Изменение остатков '!$B$83</definedName>
    <definedName name="ID_9481275701" localSheetId="0">'0503773 (1. Изменение остатков '!$K$66</definedName>
    <definedName name="ID_9481275702" localSheetId="0">'0503773 (1. Изменение остатков '!$I$55</definedName>
    <definedName name="ID_9481275703" localSheetId="0">'0503773 (1. Изменение остатков '!$I$57</definedName>
    <definedName name="ID_9481275704" localSheetId="0">'0503773 (1. Изменение остатков '!$D$40</definedName>
    <definedName name="ID_9481275705" localSheetId="0">'0503773 (1. Изменение остатков '!$I$80</definedName>
    <definedName name="ID_9481275706" localSheetId="0">'0503773 (1. Изменение остатков '!$F$51</definedName>
    <definedName name="ID_9481275707" localSheetId="0">'0503773 (1. Изменение остатков '!$L$28</definedName>
    <definedName name="ID_9481275708" localSheetId="0">'0503773 (1. Изменение остатков '!$L$36</definedName>
    <definedName name="ID_9481275709" localSheetId="0">'0503773 (1. Изменение остатков '!$D$45</definedName>
    <definedName name="ID_9481275710" localSheetId="0">'0503773 (1. Изменение остатков '!$D$48</definedName>
    <definedName name="ID_9481275711" localSheetId="0">'0503773 (1. Изменение остатков '!$F$79</definedName>
    <definedName name="ID_9481275712" localSheetId="0">'0503773 (1. Изменение остатков '!$F$80</definedName>
    <definedName name="ID_9481275713" localSheetId="0">'0503773 (1. Изменение остатков '!$B$54</definedName>
    <definedName name="ID_9481275714" localSheetId="0">'0503773 (1. Изменение остатков '!$C$55</definedName>
    <definedName name="ID_9481275715" localSheetId="0">'0503773 (1. Изменение остатков '!$B$57</definedName>
    <definedName name="ID_9481275716" localSheetId="0">'0503773 (1. Изменение остатков '!$G$17</definedName>
    <definedName name="ID_9481275717" localSheetId="0">'0503773 (1. Изменение остатков '!$L$49</definedName>
    <definedName name="ID_9481275718" localSheetId="0">'0503773 (1. Изменение остатков '!$L$71</definedName>
    <definedName name="ID_9481275719" localSheetId="0">'0503773 (1. Изменение остатков '!$B$43</definedName>
    <definedName name="ID_9481275720" localSheetId="0">'0503773 (1. Изменение остатков '!$C$43</definedName>
    <definedName name="ID_9481275721" localSheetId="0">'0503773 (1. Изменение остатков '!$B$44</definedName>
    <definedName name="ID_9481275722" localSheetId="0">'0503773 (1. Изменение остатков '!$B$46</definedName>
    <definedName name="ID_9481275723" localSheetId="0">'0503773 (1. Изменение остатков '!$C$46</definedName>
    <definedName name="ID_9481275724" localSheetId="0">'0503773 (1. Изменение остатков '!$G$42</definedName>
    <definedName name="ID_9481275725" localSheetId="0">'0503773 (1. Изменение остатков '!$L$73</definedName>
    <definedName name="ID_9481275726" localSheetId="0">'0503773 (1. Изменение остатков '!$K$74</definedName>
    <definedName name="ID_9481275727" localSheetId="0">'0503773 (1. Изменение остатков '!$B$51</definedName>
    <definedName name="ID_9481275728" localSheetId="0">'0503773 (1. Изменение остатков '!$B$68</definedName>
    <definedName name="ID_9481275729" localSheetId="0">'0503773 (1. Изменение остатков '!$G$51</definedName>
    <definedName name="ID_9481275730" localSheetId="0">'0503773 (1. Изменение остатков '!$B$72</definedName>
    <definedName name="ID_9481275731" localSheetId="0">'0503773 (1. Изменение остатков '!$C$77</definedName>
    <definedName name="ID_9481275732" localSheetId="0">'0503773 (1. Изменение остатков '!$B$80</definedName>
    <definedName name="ID_9481275733" localSheetId="0">'0503773 (1. Изменение остатков '!$G$71</definedName>
    <definedName name="ID_9481275734" localSheetId="0">'0503773 (1. Изменение остатков '!$H$74</definedName>
    <definedName name="ID_9481275735" localSheetId="0">'0503773 (1. Изменение остатков '!$H$77</definedName>
    <definedName name="ID_9481275736" localSheetId="0">'0503773 (1. Изменение остатков '!$E$53</definedName>
    <definedName name="ID_9481275737" localSheetId="0">'0503773 (1. Изменение остатков '!$D$54</definedName>
    <definedName name="ID_9481275738" localSheetId="0">'0503773 (1. Изменение остатков '!$D$70</definedName>
    <definedName name="ID_9481275739" localSheetId="0">'0503773 (1. Изменение остатков '!$D$72</definedName>
    <definedName name="ID_9481275740" localSheetId="0">'0503773 (1. Изменение остатков '!$D$73</definedName>
    <definedName name="ID_9481275741" localSheetId="0">'0503773 (1. Изменение остатков '!$D$74</definedName>
    <definedName name="ID_9481275742" localSheetId="0">'0503773 (1. Изменение остатков '!$E$16</definedName>
    <definedName name="ID_9481275743" localSheetId="0">'0503773 (1. Изменение остатков '!$H$41</definedName>
    <definedName name="ID_9481275744" localSheetId="0">'0503773 (1. Изменение остатков '!$E$22</definedName>
    <definedName name="ID_9481275745" localSheetId="0">'0503773 (1. Изменение остатков '!$E$40</definedName>
    <definedName name="ID_9481275746" localSheetId="0">'0503773 (1. Изменение остатков '!$H$42</definedName>
    <definedName name="ID_9481275747" localSheetId="0">'0503773 (1. Изменение остатков '!$H$43</definedName>
    <definedName name="ID_9481275748" localSheetId="0">'0503773 (1. Изменение остатков '!$H$44</definedName>
    <definedName name="ID_9481275749" localSheetId="0">'0503773 (1. Изменение остатков '!$H$49</definedName>
    <definedName name="ID_9481275750" localSheetId="0">'0503773 (1. Изменение остатков '!$H$51</definedName>
    <definedName name="ID_9481275751" localSheetId="0">'0503773 (1. Изменение остатков '!$E$67</definedName>
    <definedName name="ID_9481275752" localSheetId="0">'0503773 (1. Изменение остатков '!$E$75</definedName>
    <definedName name="ID_9481275753" localSheetId="0">'0503773 (1. Изменение остатков '!$H$70</definedName>
    <definedName name="ID_9481275754" localSheetId="0">'0503773 (1. Изменение остатков '!$E$74</definedName>
    <definedName name="ID_9481275755" localSheetId="0">'0503773 (1. Изменение остатков '!$I$41</definedName>
    <definedName name="ID_9481275756" localSheetId="0">'0503773 (1. Изменение остатков '!$I$50</definedName>
    <definedName name="ID_9481275757" localSheetId="0">'0503773 (1. Изменение остатков '!$E$79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'!$I$76</definedName>
    <definedName name="ID_9481275761" localSheetId="0">'0503773 (1. Изменение остатков '!$I$78</definedName>
    <definedName name="ID_9481275762" localSheetId="0">'0503773 (1. Изменение остатков '!$I$20</definedName>
    <definedName name="ID_9481275763" localSheetId="0">'0503773 (1. Изменение остатков '!$I$43</definedName>
    <definedName name="ID_9481275766" localSheetId="0">'0503773 (1. Изменение остатков '!$F$25</definedName>
    <definedName name="ID_9481275767" localSheetId="0">'0503773 (1. Изменение остатков '!$F$38</definedName>
    <definedName name="ID_9481275768" localSheetId="0">'0503773 (1. Изменение остатков '!$G$76</definedName>
    <definedName name="ID_9481275769" localSheetId="0">'0503773 (1. Изменение остатков '!$I$45</definedName>
    <definedName name="ID_9481275770" localSheetId="0">'0503773 (1. Изменение остатков '!$K$54</definedName>
    <definedName name="ID_9481275771" localSheetId="0">'0503773 (1. Изменение остатков '!$K$55</definedName>
    <definedName name="ID_9481275772" localSheetId="0">'0503773 (1. Изменение остатков '!$G$67</definedName>
    <definedName name="ID_9481275773" localSheetId="0">'0503773 (1. Изменение остатков '!$F$50</definedName>
    <definedName name="ID_9481275774" localSheetId="0">'0503773 (1. Изменение остатков '!$I$58</definedName>
    <definedName name="ID_9481275775" localSheetId="0">'0503773 (1. Изменение остатков '!$D$22</definedName>
    <definedName name="ID_9481275776" localSheetId="0">'0503773 (1. Изменение остатков '!$D$27</definedName>
    <definedName name="ID_9481275777" localSheetId="0">'0503773 (1. Изменение остатков '!$K$27</definedName>
    <definedName name="ID_9481275778" localSheetId="0">'0503773 (1. Изменение остатков '!$D$56</definedName>
    <definedName name="ID_9481275779" localSheetId="0">'0503773 (1. Изменение остатков '!$F$45</definedName>
    <definedName name="ID_9481275780" localSheetId="0">'0503773 (1. Изменение остатков '!$F$46</definedName>
    <definedName name="ID_9481275781" localSheetId="0">'0503773 (1. Изменение остатков '!$F$48</definedName>
    <definedName name="ID_9481275782" localSheetId="0">'0503773 (1. Изменение остатков '!$F$52</definedName>
    <definedName name="ID_9481275783" localSheetId="0">'0503773 (1. Изменение остатков '!$K$36</definedName>
    <definedName name="ID_9481275784" localSheetId="0">'0503773 (1. Изменение остатков '!$D$46</definedName>
    <definedName name="ID_9481275785" localSheetId="0">'0503773 (1. Изменение остатков '!$C$52</definedName>
    <definedName name="ID_9481275786" localSheetId="0">'0503773 (1. Изменение остатков '!$K$45</definedName>
    <definedName name="ID_9481275787" localSheetId="0">'0503773 (1. Изменение остатков '!$L$46</definedName>
    <definedName name="ID_9481275788" localSheetId="0">'0503773 (1. Изменение остатков '!$C$54</definedName>
    <definedName name="ID_9481275789" localSheetId="0">'0503773 (1. Изменение остатков '!$C$57</definedName>
    <definedName name="ID_9481275790" localSheetId="0">'0503773 (1. Изменение остатков '!$C$36</definedName>
    <definedName name="ID_9481275791" localSheetId="0">'0503773 (1. Изменение остатков '!$C$42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4" localSheetId="0">'0503773 (1. Изменение остатков '!$K$52</definedName>
    <definedName name="ID_9481275795" localSheetId="0">'0503773 (1. Изменение остатков '!$K$71</definedName>
    <definedName name="ID_9481275796" localSheetId="0">'0503773 (1. Изменение остатков '!$L$38</definedName>
    <definedName name="ID_9481275797" localSheetId="0">'0503773 (1. Изменение остатков '!$B$45</definedName>
    <definedName name="ID_9481275798" localSheetId="0">'0503773 (1. Изменение остатков '!$B$47</definedName>
    <definedName name="ID_9481275799" localSheetId="0">'0503773 (1. Изменение остатков '!$C$48</definedName>
    <definedName name="ID_9481275800" localSheetId="0">'0503773 (1. Изменение остатков '!$K$73</definedName>
    <definedName name="ID_9481275801" localSheetId="0">'0503773 (1. Изменение остатков '!$K$79</definedName>
    <definedName name="ID_9481275802" localSheetId="0">'0503773 (1. Изменение остатков '!$B$66</definedName>
    <definedName name="ID_9481275803" localSheetId="0">'0503773 (1. Изменение остатков '!$G$53</definedName>
    <definedName name="ID_9481275804" localSheetId="0">'0503773 (1. Изменение остатков '!$G$58</definedName>
    <definedName name="ID_9481275805" localSheetId="0">'0503773 (1. Изменение остатков '!$G$66</definedName>
    <definedName name="ID_9481275806" localSheetId="0">'0503773 (1. Изменение остатков '!$C$73</definedName>
    <definedName name="ID_9481275807" localSheetId="0">'0503773 (1. Изменение остатков '!$B$74</definedName>
    <definedName name="ID_9481275808" localSheetId="0">'0503773 (1. Изменение остатков '!$C$74</definedName>
    <definedName name="ID_9481275809" localSheetId="0">'0503773 (1. Изменение остатков '!$I$18</definedName>
    <definedName name="ID_9481275810" localSheetId="0">'0503773 (1. Изменение остатков '!$H$73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'!$D$49</definedName>
    <definedName name="ID_9481275814" localSheetId="0">'0503773 (1. Изменение остатков '!$D$68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'!$D$80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'!$H$67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'!$E$35</definedName>
    <definedName name="ID_9481275825" localSheetId="0">'0503773 (1. Изменение остатков '!$H$45</definedName>
    <definedName name="ID_9481275826" localSheetId="0">'0503773 (1. Изменение остатков '!$E$50</definedName>
    <definedName name="ID_9481275827" localSheetId="0">'0503773 (1. Изменение остатков '!$E$56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'!$E$77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'!$I$44</definedName>
    <definedName name="ID_9481275836" localSheetId="0">'0503773 (1. Изменение остатков '!$F$35</definedName>
    <definedName name="ID_9481275838" localSheetId="0">'0503773 (1. Изменение остатков '!$G$64</definedName>
    <definedName name="ID_9481275839" localSheetId="0">'0503773 (1. Изменение остатков '!$G$35</definedName>
    <definedName name="ID_9481275840" localSheetId="0">'0503773 (1. Изменение остатков '!$L$58</definedName>
    <definedName name="ID_9481275841" localSheetId="0">'0503773 (1. Изменение остатков '!$D$37</definedName>
    <definedName name="ID_9481275842" localSheetId="0">'0503773 (1. Изменение остатков '!$F$76</definedName>
    <definedName name="ID_9481275843" localSheetId="0">'0503773 (1. Изменение остатков '!$F$24</definedName>
    <definedName name="ID_9481275844" localSheetId="0">'0503773 (1. Изменение остатков '!$F$44</definedName>
    <definedName name="ID_9481275845" localSheetId="0">'0503773 (1. Изменение остатков '!$D$50</definedName>
    <definedName name="ID_9481275846" localSheetId="0">'0503773 (1. Изменение остатков '!$D$64</definedName>
    <definedName name="ID_9481275847" localSheetId="0">'0503773 (1. Изменение остатков '!$D$28</definedName>
    <definedName name="ID_9481275848" localSheetId="0">'0503773 (1. Изменение остатков '!$F$57</definedName>
    <definedName name="ID_9481275849" localSheetId="0">'0503773 (1. Изменение остатков '!$K$29</definedName>
    <definedName name="ID_9481275850" localSheetId="0">'0503773 (1. Изменение остатков '!$K$38</definedName>
    <definedName name="ID_9481275851" localSheetId="0">'0503773 (1. Изменение остатков '!$B$58</definedName>
    <definedName name="ID_9481275852" localSheetId="0">'0503773 (1. Изменение остатков '!$F$68</definedName>
    <definedName name="ID_9481275853" localSheetId="0">'0503773 (1. Изменение остатков '!$L$42</definedName>
    <definedName name="ID_9481275854" localSheetId="0">'0503773 (1. Изменение остатков '!$K$47</definedName>
    <definedName name="ID_9481275855" localSheetId="0">'0503773 (1. Изменение остатков '!$L$48</definedName>
    <definedName name="ID_9481275856" localSheetId="0">'0503773 (1. Изменение остатков '!$B$42</definedName>
    <definedName name="ID_9481275857" localSheetId="0">'0503773 (1. Изменение остатков '!$G$19</definedName>
    <definedName name="ID_9481275858" localSheetId="0">'0503773 (1. Изменение остатков '!$L$69</definedName>
    <definedName name="ID_9481275859" localSheetId="0">'0503773 (1. Изменение остатков '!$G$45</definedName>
    <definedName name="ID_9481275860" localSheetId="0">'0503773 (1. Изменение остатков '!$G$48</definedName>
    <definedName name="ID_9481275861" localSheetId="0">'0503773 (1. Изменение остатков '!$L$77</definedName>
    <definedName name="ID_9481275862" localSheetId="0">'0503773 (1. Изменение остатков '!$L$40</definedName>
    <definedName name="ID_9481275863" localSheetId="0">'0503773 (1. Изменение остатков '!$G$69</definedName>
    <definedName name="ID_9481275864" localSheetId="0">'0503773 (1. Изменение остатков '!$C$71</definedName>
    <definedName name="ID_9481275865" localSheetId="0">'0503773 (1. Изменение остатков '!$L$27</definedName>
    <definedName name="ID_9481275866" localSheetId="0">'0503773 (1. Изменение остатков '!$E$57</definedName>
    <definedName name="ID_9481275867" localSheetId="0">'0503773 (1. Изменение остатков '!$E$44</definedName>
    <definedName name="ID_9481275868" localSheetId="0">'0503773 (1. Изменение остатков '!$E$46</definedName>
    <definedName name="ID_9481275869" localSheetId="0">'0503773 (1. Изменение остатков '!$E$54</definedName>
    <definedName name="ID_9481275870" localSheetId="0">'0503773 (1. Изменение остатков '!$D$55</definedName>
    <definedName name="ID_9481275871" localSheetId="0">'0503773 (1. Изменение остатков '!$D$58</definedName>
    <definedName name="ID_9481275872" localSheetId="0">'0503773 (1. Изменение остатков '!$D$66</definedName>
    <definedName name="ID_9481275873" localSheetId="0">'0503773 (1. Изменение остатков '!$H$38</definedName>
    <definedName name="ID_9481275874" localSheetId="0">'0503773 (1. Изменение остатков '!$D$79</definedName>
    <definedName name="ID_9481275875" localSheetId="0">'0503773 (1. Изменение остатков '!$H$75</definedName>
    <definedName name="ID_9481275876" localSheetId="0">'0503773 (1. Изменение остатков '!$E$25</definedName>
    <definedName name="ID_9481275877" localSheetId="0">'0503773 (1. Изменение остатков '!$E$38</definedName>
    <definedName name="ID_9481275878" localSheetId="0">'0503773 (1. Изменение остатков '!$E$42</definedName>
    <definedName name="ID_9481275879" localSheetId="0">'0503773 (1. Изменение остатков '!$E$71</definedName>
    <definedName name="ID_9481275880" localSheetId="0">'0503773 (1. Изменение остатков '!$I$37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'!$I$81</definedName>
    <definedName name="ID_9481275884" localSheetId="0">'0503773 (1. Изменение остатков '!$F$26</definedName>
    <definedName name="ID_9481275885" localSheetId="0">'0503773 (1. Изменение остатков '!$F$29</definedName>
    <definedName name="ID_9481275886" localSheetId="0">'0503773 (1. Изменение остатков '!$I$47</definedName>
    <definedName name="ID_9481275887" localSheetId="0">'0503773 (1. Изменение остатков '!$K$68</definedName>
    <definedName name="ID_9481275888" localSheetId="0">'0503773 (1. Изменение остатков '!$L$68</definedName>
    <definedName name="ID_9481275889" localSheetId="0">'0503773 (1. Изменение остатков '!$L$57</definedName>
    <definedName name="ID_9481275890" localSheetId="0">'0503773 (1. Изменение остатков '!$D$17</definedName>
    <definedName name="ID_9481275891" localSheetId="0">'0503773 (1. Изменение остатков '!$K$57</definedName>
    <definedName name="ID_9481275892" localSheetId="0">'0503773 (1. Изменение остатков '!$L$66</definedName>
    <definedName name="ID_9481275893" localSheetId="0">'0503773 (1. Изменение остатков '!$I$49</definedName>
    <definedName name="ID_9481275894" localSheetId="0">'0503773 (1. Изменение остатков '!$I$52</definedName>
    <definedName name="ID_9481275895" localSheetId="0">'0503773 (1. Изменение остатков '!$I$53</definedName>
    <definedName name="ID_9481275896" localSheetId="0">'0503773 (1. Изменение остатков '!$D$23</definedName>
    <definedName name="ID_9481275897" localSheetId="0">'0503773 (1. Изменение остатков '!$F$36</definedName>
    <definedName name="ID_9481275898" localSheetId="0">'0503773 (1. Изменение остатков '!$I$68</definedName>
    <definedName name="ID_9481275899" localSheetId="0">'0503773 (1. Изменение остатков '!$I$73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'!$D$36</definedName>
    <definedName name="ID_9481275903" localSheetId="0">'0503773 (1. Изменение остатков '!$F$47</definedName>
    <definedName name="ID_9481275904" localSheetId="0">'0503773 (1. Изменение остатков '!$F$49</definedName>
    <definedName name="ID_9481275905" localSheetId="0">'0503773 (1. Изменение остатков '!$F$55</definedName>
    <definedName name="ID_9481275906" localSheetId="0">'0503773 (1. Изменение остатков '!$K$37</definedName>
    <definedName name="ID_9481275907" localSheetId="0">'0503773 (1. Изменение остатков '!$K$40</definedName>
    <definedName name="ID_9481275908" localSheetId="0">'0503773 (1. Изменение остатков '!$K$43</definedName>
    <definedName name="ID_9481275909" localSheetId="0">'0503773 (1. Изменение остатков '!$K$44</definedName>
    <definedName name="ID_9481275910" localSheetId="0">'0503773 (1. Изменение остатков '!$F$71</definedName>
    <definedName name="ID_9481275911" localSheetId="0">'0503773 (1. Изменение остатков '!$F$73</definedName>
    <definedName name="ID_9481275912" localSheetId="0">'0503773 (1. Изменение остатков '!$F$83</definedName>
    <definedName name="ID_9481275913" localSheetId="0">'0503773 (1. Изменение остатков '!$L$44</definedName>
    <definedName name="ID_9481275914" localSheetId="0">'0503773 (1. Изменение остатков '!$L$45</definedName>
    <definedName name="ID_9481275915" localSheetId="0">'0503773 (1. Изменение остатков '!$K$49</definedName>
    <definedName name="ID_9481275916" localSheetId="0">'0503773 (1. Изменение остатков '!$C$53</definedName>
    <definedName name="ID_9481275917" localSheetId="0">'0503773 (1. Изменение остатков '!$G$29</definedName>
    <definedName name="ID_9481275918" localSheetId="0">'0503773 (1. Изменение остатков '!$K$70</definedName>
    <definedName name="ID_9481275919" localSheetId="0">'0503773 (1. Изменение остатков '!$C$44</definedName>
    <definedName name="ID_9481275920" localSheetId="0">'0503773 (1. Изменение остатков '!$L$79</definedName>
    <definedName name="ID_9481275921" localSheetId="0">'0503773 (1. Изменение остатков '!$C$66</definedName>
    <definedName name="ID_9481275922" localSheetId="0">'0503773 (1. Изменение остатков '!$C$68</definedName>
    <definedName name="ID_9481275923" localSheetId="0">'0503773 (1. Изменение остатков '!$C$69</definedName>
    <definedName name="ID_9481275924" localSheetId="0">'0503773 (1. Изменение остатков '!$B$70</definedName>
    <definedName name="ID_9481275925" localSheetId="0">'0503773 (1. Изменение остатков '!$G$52</definedName>
    <definedName name="ID_9481275926" localSheetId="0">'0503773 (1. Изменение остатков '!$G$55</definedName>
    <definedName name="ID_9481275927" localSheetId="0">'0503773 (1. Изменение остатков '!$G$57</definedName>
    <definedName name="ID_9481275928" localSheetId="0">'0503773 (1. Изменение остатков '!$B$77</definedName>
    <definedName name="ID_9481275929" localSheetId="0">'0503773 (1. Изменение остатков '!$B$71</definedName>
    <definedName name="ID_9481275930" localSheetId="0">'0503773 (1. Изменение остатков '!$G$72</definedName>
    <definedName name="ID_9481275931" localSheetId="0">'0503773 (1. Изменение остатков '!$E$47</definedName>
    <definedName name="ID_9481275932" localSheetId="0">'0503773 (1. Изменение остатков '!$E$49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'!$D$51</definedName>
    <definedName name="ID_9481275936" localSheetId="0">'0503773 (1. Изменение остатков '!$D$53</definedName>
    <definedName name="ID_9481275937" localSheetId="0">'0503773 (1. Изменение остатков '!$D$57</definedName>
    <definedName name="ID_9481275938" localSheetId="0">'0503773 (1. Изменение остатков '!$H$50</definedName>
    <definedName name="ID_9481275939" localSheetId="0">'0503773 (1. Изменение остатков '!$H$76</definedName>
    <definedName name="ID_9481275940" localSheetId="0">'0503773 (1. Изменение остатков '!$E$27</definedName>
    <definedName name="ID_9481275941" localSheetId="0">'0503773 (1. Изменение остатков '!$E$29</definedName>
    <definedName name="ID_9481275942" localSheetId="0">'0503773 (1. Изменение остатков '!$H$36</definedName>
    <definedName name="ID_9481275943" localSheetId="0">'0503773 (1. Изменение остатков '!$H$47</definedName>
    <definedName name="ID_9481275944" localSheetId="0">'0503773 (1. Изменение остатков '!$E$20</definedName>
    <definedName name="ID_9481275945" localSheetId="0">'0503773 (1. Изменение остатков '!$E$81</definedName>
    <definedName name="ID_9481275946" localSheetId="0">'0503773 (1. Изменение остатков '!$H$57</definedName>
    <definedName name="ID_9481275947" localSheetId="0">'0503773 (1. Изменение остатков '!$H$58</definedName>
    <definedName name="ID_9481275948" localSheetId="0">'0503773 (1. Изменение остатков '!$H$71</definedName>
    <definedName name="ID_9481275949" localSheetId="0">'0503773 (1. Изменение остатков '!$E$43</definedName>
    <definedName name="ID_9481275950" localSheetId="0">'0503773 (1. Изменение остатков '!$E$58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'!$I$67</definedName>
    <definedName name="ID_9481275954" localSheetId="0">'0503773 (1. Изменение остатков '!$I$28</definedName>
    <definedName name="ID_9481275955" localSheetId="0">'0503773 (1. Изменение остатков '!$I$42</definedName>
    <definedName name="ID_9481275956" localSheetId="0">'0503773 (1. Изменение остатков '!$F$37</definedName>
    <definedName name="ID_9481275957" localSheetId="0">'0503773 (1. Изменение остатков '!$F$41</definedName>
    <definedName name="ID_9481275959" localSheetId="0">'0503773 (1. Изменение остатков '!$D$16</definedName>
    <definedName name="ID_9481275960" localSheetId="0">'0503773 (1. Изменение остатков '!$G$40</definedName>
    <definedName name="ID_9481275961" localSheetId="0">'0503773 (1. Изменение остатков '!$G$41</definedName>
    <definedName name="ID_9481275962" localSheetId="0">'0503773 (1. Изменение остатков '!$G$50</definedName>
    <definedName name="ID_9481275963" localSheetId="0">'0503773 (1. Изменение остатков '!$F$64</definedName>
    <definedName name="ID_9481275964" localSheetId="0">'0503773 (1. Изменение остатков '!$I$51</definedName>
    <definedName name="ID_9481275965" localSheetId="0">'0503773 (1. Изменение остатков '!$D$41</definedName>
    <definedName name="ID_9481275966" localSheetId="0">'0503773 (1. Изменение остатков '!$F$75</definedName>
    <definedName name="ID_9481275967" localSheetId="0">'0503773 (1. Изменение остатков '!$I$69</definedName>
    <definedName name="ID_9481275968" localSheetId="0">'0503773 (1. Изменение остатков '!$D$67</definedName>
    <definedName name="ID_9481275969" localSheetId="0">'0503773 (1. Изменение остатков '!$D$75</definedName>
    <definedName name="ID_9481275970" localSheetId="0">'0503773 (1. Изменение остатков '!$D$43</definedName>
    <definedName name="ID_9481275971" localSheetId="0">'0503773 (1. Изменение остатков '!$C$58</definedName>
    <definedName name="ID_9481275972" localSheetId="0">'0503773 (1. Изменение остатков '!$L$47</definedName>
    <definedName name="ID_9481275973" localSheetId="0">'0503773 (1. Изменение остатков '!$C$28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7" localSheetId="0">'0503773 (1. Изменение остатков '!$L$70</definedName>
    <definedName name="ID_9481275978" localSheetId="0">'0503773 (1. Изменение остатков '!$G$20</definedName>
    <definedName name="ID_9481275979" localSheetId="0">'0503773 (1. Изменение остатков '!$G$28</definedName>
    <definedName name="ID_9481275980" localSheetId="0">'0503773 (1. Изменение остатков '!$G$46</definedName>
    <definedName name="ID_9481275981" localSheetId="0">'0503773 (1. Изменение остатков '!$G$70</definedName>
    <definedName name="ID_9481275982" localSheetId="0">'0503773 (1. Изменение остатков '!$C$79</definedName>
    <definedName name="ID_9481275983" localSheetId="0">'0503773 (1. Изменение остатков '!$G$73</definedName>
    <definedName name="ID_9481275984" localSheetId="0">'0503773 (1. Изменение остатков '!$G$74</definedName>
    <definedName name="ID_9481275985" localSheetId="0">'0503773 (1. Изменение остатков '!$I$16</definedName>
    <definedName name="ID_9481275986" localSheetId="0">'0503773 (1. Изменение остатков '!$G$83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'!$H$27</definedName>
    <definedName name="ID_9481275991" localSheetId="0">'0503773 (1. Изменение остатков '!$D$71</definedName>
    <definedName name="ID_9481275992" localSheetId="0">'0503773 (1. Изменение остатков '!$H$81</definedName>
    <definedName name="ID_9481275993" localSheetId="0">'0503773 (1. Изменение остатков '!$E$23</definedName>
    <definedName name="ID_9481275994" localSheetId="0">'0503773 (1. Изменение остатков '!$H$52</definedName>
    <definedName name="ID_9481275995" localSheetId="0">'0503773 (1. Изменение остатков '!$E$41</definedName>
    <definedName name="ID_9481275996" localSheetId="0">'0503773 (1. Изменение остатков '!$I$21</definedName>
    <definedName name="ID_9481275997" localSheetId="0">'0503773 (1. Изменение остатков '!$E$73</definedName>
    <definedName name="ID_9481275998" localSheetId="0">'0503773 (1. Изменение остатков '!$I$40</definedName>
    <definedName name="ID_9481275999" localSheetId="0">'0503773 (1. Изменение остатков '!$I$64</definedName>
    <definedName name="ID_9481276000" localSheetId="0">'0503773 (1. Изменение остатков '!$E$80</definedName>
    <definedName name="ID_9481276001" localSheetId="0">'0503773 (1. Изменение остатков '!$G$78</definedName>
    <definedName name="ID_9481276002" localSheetId="0">'0503773 (1. Изменение остатков '!$I$48</definedName>
    <definedName name="ID_9481276003" localSheetId="0">'0503773 (1. Изменение остатков '!$L$54</definedName>
    <definedName name="ID_9481276004" localSheetId="0">'0503773 (1. Изменение остатков '!$K$58</definedName>
    <definedName name="ID_9481276005" localSheetId="0">'0503773 (1. Изменение остатков '!$L$55</definedName>
    <definedName name="ID_9481276007" localSheetId="0">'0503773 (1. Изменение остатков '!$D$15</definedName>
    <definedName name="ID_9481276008" localSheetId="0">'0503773 (1. Изменение остатков '!$G$37</definedName>
    <definedName name="ID_9481276009" localSheetId="0">'0503773 (1. Изменение остатков '!$G$38</definedName>
    <definedName name="ID_9481276010" localSheetId="0">'0503773 (1. Изменение остатков '!$G$56</definedName>
    <definedName name="ID_9481276011" localSheetId="0">'0503773 (1. Изменение остатков '!$F$56</definedName>
    <definedName name="ID_9481276012" localSheetId="0">'0503773 (1. Изменение остатков '!$D$38</definedName>
    <definedName name="ID_9481276013" localSheetId="0">'0503773 (1. Изменение остатков '!$F$28</definedName>
    <definedName name="ID_9481276014" localSheetId="0">'0503773 (1. Изменение остатков '!$F$43</definedName>
    <definedName name="ID_9481276015" localSheetId="0">'0503773 (1. Изменение остатков '!$D$81</definedName>
    <definedName name="ID_9481276016" localSheetId="0">'0503773 (1. Изменение остатков '!$K$41</definedName>
    <definedName name="ID_9481276017" localSheetId="0">'0503773 (1. Изменение остатков '!$K$42</definedName>
    <definedName name="ID_9481276018" localSheetId="0">'0503773 (1. Изменение остатков '!$D$44</definedName>
    <definedName name="ID_9481276019" localSheetId="0">'0503773 (1. Изменение остатков '!$D$47</definedName>
    <definedName name="ID_9481276020" localSheetId="0">'0503773 (1. Изменение остатков '!$B$52</definedName>
    <definedName name="ID_9481276021" localSheetId="0">'0503773 (1. Изменение остатков '!$F$72</definedName>
    <definedName name="ID_9481276022" localSheetId="0">'0503773 (1. Изменение остатков '!$L$43</definedName>
    <definedName name="ID_9481276023" localSheetId="0">'0503773 (1. Изменение остатков '!$K$46</definedName>
    <definedName name="ID_9481276024" localSheetId="0">'0503773 (1. Изменение остатков '!$B$36</definedName>
    <definedName name="ID_9481276025" localSheetId="0">'0503773 (1. Изменение остатков '!$G$27</definedName>
    <definedName name="ID_9481276026" localSheetId="0">'0503773 (1. Изменение остатков '!$L$53</definedName>
    <definedName name="ID_9481276027" localSheetId="0">'0503773 (1. Изменение остатков '!$K$69</definedName>
    <definedName name="ID_9481276028" localSheetId="0">'0503773 (1. Изменение остатков '!$C$45</definedName>
    <definedName name="ID_9481276029" localSheetId="0">'0503773 (1. Изменение остатков '!$B$48</definedName>
    <definedName name="ID_9481276030" localSheetId="0">'0503773 (1. Изменение остатков '!$G$24</definedName>
    <definedName name="ID_9481276031" localSheetId="0">'0503773 (1. Изменение остатков '!$G$81</definedName>
    <definedName name="ID_9481276032" localSheetId="0">'0503773 (1. Изменение остатков '!$G$43</definedName>
    <definedName name="ID_9481276033" localSheetId="0">'0503773 (1. Изменение остатков '!$L$80</definedName>
    <definedName name="ID_9481276034" localSheetId="0">'0503773 (1. Изменение остатков '!$G$49</definedName>
    <definedName name="ID_9481276035" localSheetId="0">'0503773 (1. Изменение остатков '!$G$68</definedName>
    <definedName name="ID_9481276036" localSheetId="0">'0503773 (1. Изменение остатков '!$K$83</definedName>
    <definedName name="ID_9481276037" localSheetId="0">'0503773 (1. Изменение остатков '!$L$83</definedName>
    <definedName name="ID_9481276038" localSheetId="0">'0503773 (1. Изменение остатков '!$E$55</definedName>
    <definedName name="ID_9481276039" localSheetId="0">'0503773 (1. Изменение остатков '!$E$45</definedName>
    <definedName name="ID_9481276040" localSheetId="0">'0503773 (1. Изменение остатков '!$H$79</definedName>
    <definedName name="ID_9481276041" localSheetId="0">'0503773 (1. Изменение остатков '!$H$17</definedName>
    <definedName name="ID_9481276042" localSheetId="0">'0503773 (1. Изменение остатков '!$D$69</definedName>
    <definedName name="ID_9481276043" localSheetId="0">'0503773 (1. Изменение остатков '!$H$29</definedName>
    <definedName name="ID_9481276044" localSheetId="0">'0503773 (1. Изменение остатков '!$H$37</definedName>
    <definedName name="ID_9481276045" localSheetId="0">'0503773 (1. Изменение остатков '!$H$40</definedName>
    <definedName name="ID_9481276046" localSheetId="0">'0503773 (1. Изменение остатков '!$H$64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'!$H$48</definedName>
    <definedName name="ID_9481276050" localSheetId="0">'0503773 (1. Изменение остатков '!$H$53</definedName>
    <definedName name="ID_9481276051" localSheetId="0">'0503773 (1. Изменение остатков '!$E$64</definedName>
    <definedName name="ID_9481276052" localSheetId="0">'0503773 (1. Изменение остатков '!$E$78</definedName>
    <definedName name="ID_9481276053" localSheetId="0">'0503773 (1. Изменение остатков '!$E$28</definedName>
    <definedName name="ID_9481276054" localSheetId="0">'0503773 (1. Изменение остатков '!$H$55</definedName>
    <definedName name="ID_9481276055" localSheetId="0">'0503773 (1. Изменение остатков '!$H$69</definedName>
    <definedName name="ID_9481276056" localSheetId="0">'0503773 (1. Изменение остатков '!$H$72</definedName>
    <definedName name="ID_9481276057" localSheetId="0">'0503773 (1. Изменение остатков '!$E$69</definedName>
    <definedName name="ID_9481276058" localSheetId="0">'0503773 (1. Изменение остатков '!$E$72</definedName>
    <definedName name="ID_9481276059" localSheetId="0">'0503773 (1. Изменение остатков '!$I$29</definedName>
    <definedName name="ID_9481276060" localSheetId="0">'0503773 (1. Изменение остатков '!$I$35</definedName>
    <definedName name="ID_9481276061" localSheetId="0">'0503773 (1. Изменение остатков '!$I$75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'!$C$83</definedName>
    <definedName name="ID_9481276067" localSheetId="0">'0503773 (1. Изменение остатков '!$D$13</definedName>
    <definedName name="ID_9481276068" localSheetId="0">'0503773 (1. Изменение остатков '!$G$75</definedName>
    <definedName name="ID_9481276069" localSheetId="0">'0503773 (1. Изменение остатков '!$D$26</definedName>
    <definedName name="ID_9481276070" localSheetId="0">'0503773 (1. Изменение остатков '!$D$29</definedName>
    <definedName name="ID_9481276071" localSheetId="0">'0503773 (1. Изменение остатков '!$D$35</definedName>
    <definedName name="ID_9481276072" localSheetId="0">'0503773 (1. Изменение остатков '!$F$67</definedName>
    <definedName name="ID_9481276073" localSheetId="0">'0503773 (1. Изменение остатков '!$F$78</definedName>
    <definedName name="ID_9481276074" localSheetId="0">'0503773 (1. Изменение остатков '!$F$42</definedName>
    <definedName name="ID_9481276075" localSheetId="0">'0503773 (1. Изменение остатков '!$I$66</definedName>
    <definedName name="ID_9481276076" localSheetId="0">'0503773 (1. Изменение остатков '!$I$70</definedName>
    <definedName name="ID_9481276077" localSheetId="0">'0503773 (1. Изменение остатков '!$I$72</definedName>
    <definedName name="ID_9481276078" localSheetId="0">'0503773 (1. Изменение остатков '!$I$74</definedName>
    <definedName name="ID_9481276079" localSheetId="0">'0503773 (1. Изменение остатков '!$I$77</definedName>
    <definedName name="ID_9481276080" localSheetId="0">'0503773 (1. Изменение остатков '!$D$78</definedName>
    <definedName name="ID_9481276081" localSheetId="0">'0503773 (1. Изменение остатков '!$F$58</definedName>
    <definedName name="ID_9481276082" localSheetId="0">'0503773 (1. Изменение остатков '!$K$28</definedName>
    <definedName name="ID_9481276083" localSheetId="0">'0503773 (1. Изменение остатков '!$D$42</definedName>
    <definedName name="ID_9481276084" localSheetId="0">'0503773 (1. Изменение остатков '!$F$69</definedName>
    <definedName name="ID_9481276085" localSheetId="0">'0503773 (1. Изменение остатков '!$F$70</definedName>
    <definedName name="ID_9481276086" localSheetId="0">'0503773 (1. Изменение остатков '!$F$77</definedName>
    <definedName name="ID_9481276087" localSheetId="0">'0503773 (1. Изменение остатков '!$B$55</definedName>
    <definedName name="ID_9481276088" localSheetId="0">'0503773 (1. Изменение остатков '!$B$28</definedName>
    <definedName name="ID_9481276089" localSheetId="0">'0503773 (1. Изменение остатков '!$G$22</definedName>
    <definedName name="ID_9481276090" localSheetId="0">'0503773 (1. Изменение остатков '!$L$51</definedName>
    <definedName name="ID_9481276091" localSheetId="0">'0503773 (1. Изменение остатков '!$L$52</definedName>
    <definedName name="ID_9481276092" localSheetId="0">'0503773 (1. Изменение остатков '!$K$53</definedName>
    <definedName name="ID_9481276093" localSheetId="0">'0503773 (1. Изменение остатков '!$G$36</definedName>
    <definedName name="ID_9481276094" localSheetId="0">'0503773 (1. Изменение остатков '!$G$47</definedName>
    <definedName name="ID_9481276095" localSheetId="0">'0503773 (1. Изменение остатков '!$L$72</definedName>
    <definedName name="ID_9481276096" localSheetId="0">'0503773 (1. Изменение остатков '!$K$80</definedName>
    <definedName name="ID_9481276097" localSheetId="0">'0503773 (1. Изменение остатков '!$L$41</definedName>
    <definedName name="ID_9481276098" localSheetId="0">'0503773 (1. Изменение остатков '!$C$49</definedName>
    <definedName name="ID_9481276099" localSheetId="0">'0503773 (1. Изменение остатков '!$B$69</definedName>
    <definedName name="ID_9481276100" localSheetId="0">'0503773 (1. Изменение остатков '!$C$70</definedName>
    <definedName name="ID_9481276101" localSheetId="0">'0503773 (1. Изменение остатков '!$G$54</definedName>
    <definedName name="ID_9481276102" localSheetId="0">'0503773 (1. Изменение остатков '!$C$72</definedName>
    <definedName name="ID_9481276103" localSheetId="0">'0503773 (1. Изменение остатков '!$B$73</definedName>
    <definedName name="ID_9481276104" localSheetId="0">'0503773 (1. Изменение остатков '!$B$79</definedName>
    <definedName name="ID_9481276105" localSheetId="0">'0503773 (1. Изменение остатков '!$G$80</definedName>
    <definedName name="ID_9481276106" localSheetId="0">'0503773 (1. Изменение остатков '!$I$19</definedName>
    <definedName name="ID_9481276107" localSheetId="0">'0503773 (1. Изменение остатков '!$L$29</definedName>
    <definedName name="ID_9481276108" localSheetId="0">'0503773 (1. Изменение остатков '!$H$80</definedName>
    <definedName name="ID_9481276109" localSheetId="0">'0503773 (1. Изменение остатков '!$H$83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'!$D$77</definedName>
    <definedName name="ID_9481276113" localSheetId="0">'0503773 (1. Изменение остатков '!$D$83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'!$H$46</definedName>
    <definedName name="ID_9481276117" localSheetId="0">'0503773 (1. Изменение остатков '!$E$76</definedName>
    <definedName name="ID_9481276118" localSheetId="0">'0503773 (1. Изменение остатков '!$H$54</definedName>
    <definedName name="ID_9481276119" localSheetId="0">'0503773 (1. Изменение остатков '!$H$68</definedName>
    <definedName name="ID_9481276120" localSheetId="0">'0503773 (1. Изменение остатков '!$E$36</definedName>
    <definedName name="ID_9481276121" localSheetId="0">'0503773 (1. Изменение остатков '!$E$66</definedName>
    <definedName name="ID_9481276122" localSheetId="0">'0503773 (1. Изменение остатков '!$E$70</definedName>
    <definedName name="ID_9481276123" localSheetId="0">'0503773 (1. Изменение остатков '!$I$26</definedName>
    <definedName name="ID_9481276124" localSheetId="0">'0503773 (1. Изменение остатков '!$I$27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>#REF!</definedName>
    <definedName name="T_17830061450" localSheetId="1">'0503773 (2. Изменения в связи с'!$A$9:$L$9</definedName>
    <definedName name="T_17830061464" localSheetId="1">'0503773 (2. Изменения в связи с'!$A$12:$L$12</definedName>
    <definedName name="T_17830061478" localSheetId="1">'0503773 (2. Изменения в связи с'!$B$17:$G$26</definedName>
    <definedName name="T_17830061488" localSheetId="2">'0503773 (3. Изменения на забала'!$B$14:$M$14</definedName>
    <definedName name="T_17830061499" localSheetId="2">'0503773 (3. Изменения на забала'!$B$49:$M$49</definedName>
    <definedName name="TR_17830061450" localSheetId="1">'0503773 (2. Изменения в связи с'!$A$9:$L$9</definedName>
    <definedName name="TR_17830061464" localSheetId="1">'0503773 (2. Изменения в связи с'!$A$12:$L$12</definedName>
    <definedName name="TR_17830061478" localSheetId="1">'0503773 (2. Изменения в связи с'!$B$17:$G$26</definedName>
    <definedName name="TR_17830061488" localSheetId="2">'0503773 (3. Изменения на забала'!$B$14:$M$14</definedName>
    <definedName name="TR_17830061499" localSheetId="2">'0503773 (3. Изменения на забала'!$B$49:$M$49</definedName>
    <definedName name="txt_fileName" localSheetId="1">#REF!</definedName>
    <definedName name="txt_fileName" localSheetId="2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>#REF!</definedName>
    <definedName name="МФИСТ" localSheetId="1">#REF!</definedName>
    <definedName name="МФИСТ" localSheetId="2">#REF!</definedName>
    <definedName name="МФИСТ">#REF!</definedName>
    <definedName name="МФПРД" localSheetId="1">#REF!</definedName>
    <definedName name="МФПРД" localSheetId="2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4"/>
  <c r="D67"/>
  <c r="D66"/>
  <c r="D65"/>
  <c r="D64"/>
  <c r="D63"/>
  <c r="D56"/>
  <c r="D55"/>
  <c r="D54"/>
  <c r="D53"/>
  <c r="D52"/>
  <c r="D51"/>
  <c r="D50"/>
  <c r="D49"/>
  <c r="D47"/>
  <c r="D46"/>
  <c r="D42" s="1"/>
  <c r="D45"/>
  <c r="D44"/>
  <c r="K42"/>
  <c r="J42"/>
  <c r="I42"/>
  <c r="H42"/>
  <c r="G42"/>
  <c r="F42"/>
  <c r="E42"/>
  <c r="D41"/>
  <c r="D40"/>
  <c r="D37" s="1"/>
  <c r="D39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1" i="2"/>
  <c r="G80"/>
  <c r="G83" s="1"/>
  <c r="D80"/>
  <c r="D83" s="1"/>
  <c r="C79"/>
  <c r="C78"/>
  <c r="C77"/>
  <c r="C76"/>
  <c r="C75"/>
  <c r="C74"/>
  <c r="C73"/>
  <c r="C70" s="1"/>
  <c r="C72"/>
  <c r="C71"/>
  <c r="J70"/>
  <c r="J80" s="1"/>
  <c r="J83" s="1"/>
  <c r="I70"/>
  <c r="I80" s="1"/>
  <c r="I83" s="1"/>
  <c r="H70"/>
  <c r="H80" s="1"/>
  <c r="H83" s="1"/>
  <c r="G70"/>
  <c r="F70"/>
  <c r="F80" s="1"/>
  <c r="F83" s="1"/>
  <c r="E70"/>
  <c r="E80" s="1"/>
  <c r="E83" s="1"/>
  <c r="D70"/>
  <c r="C69"/>
  <c r="C68"/>
  <c r="C67"/>
  <c r="C66"/>
  <c r="C64"/>
  <c r="C80" s="1"/>
  <c r="C83" s="1"/>
  <c r="J57"/>
  <c r="E57"/>
  <c r="C56"/>
  <c r="C55"/>
  <c r="C54"/>
  <c r="C53"/>
  <c r="C52"/>
  <c r="C51"/>
  <c r="C50"/>
  <c r="C49"/>
  <c r="C48"/>
  <c r="C47"/>
  <c r="C46"/>
  <c r="C45"/>
  <c r="C44"/>
  <c r="C43"/>
  <c r="C42"/>
  <c r="C41"/>
  <c r="C40"/>
  <c r="C38" s="1"/>
  <c r="C57" s="1"/>
  <c r="J38"/>
  <c r="I38"/>
  <c r="I57" s="1"/>
  <c r="H38"/>
  <c r="H57" s="1"/>
  <c r="G38"/>
  <c r="G57" s="1"/>
  <c r="F38"/>
  <c r="F57" s="1"/>
  <c r="E38"/>
  <c r="D38"/>
  <c r="D57" s="1"/>
  <c r="D37"/>
  <c r="D58" s="1"/>
  <c r="C36"/>
  <c r="C35"/>
  <c r="C29"/>
  <c r="C28"/>
  <c r="C27"/>
  <c r="C26"/>
  <c r="C25"/>
  <c r="C24"/>
  <c r="C23"/>
  <c r="C22"/>
  <c r="J21"/>
  <c r="I21"/>
  <c r="H21"/>
  <c r="G21"/>
  <c r="G37" s="1"/>
  <c r="G58" s="1"/>
  <c r="F21"/>
  <c r="F37" s="1"/>
  <c r="E21"/>
  <c r="E37" s="1"/>
  <c r="E58" s="1"/>
  <c r="D21"/>
  <c r="C20"/>
  <c r="C19"/>
  <c r="C18"/>
  <c r="C21" s="1"/>
  <c r="J17"/>
  <c r="J37" s="1"/>
  <c r="J58" s="1"/>
  <c r="I17"/>
  <c r="I37" s="1"/>
  <c r="I58" s="1"/>
  <c r="H17"/>
  <c r="H37" s="1"/>
  <c r="G17"/>
  <c r="F17"/>
  <c r="E17"/>
  <c r="D17"/>
  <c r="C16"/>
  <c r="C15"/>
  <c r="C13"/>
  <c r="C17" s="1"/>
  <c r="C37" s="1"/>
  <c r="C58" s="1"/>
  <c r="H58" l="1"/>
  <c r="F58"/>
</calcChain>
</file>

<file path=xl/sharedStrings.xml><?xml version="1.0" encoding="utf-8"?>
<sst xmlns="http://schemas.openxmlformats.org/spreadsheetml/2006/main" count="579" uniqueCount="355">
  <si>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</si>
  <si>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</si>
  <si>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</si>
  <si>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</si>
  <si>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</si>
  <si>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</si>
  <si>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</si>
  <si>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</si>
  <si>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</si>
  <si>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</si>
  <si>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</si>
  <si>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</si>
  <si>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</si>
  <si>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</si>
  <si>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01.01.2021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</si>
  <si>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</si>
  <si>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</si>
  <si>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</si>
  <si>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</si>
  <si>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</si>
  <si>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</si>
  <si>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</si>
  <si>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</si>
  <si>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</si>
  <si>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</si>
  <si>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</si>
  <si>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Иванова Т.М.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</si>
  <si>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</si>
  <si>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</si>
  <si>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</si>
  <si>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</si>
  <si>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</si>
  <si>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</si>
  <si>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</si>
  <si>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</si>
  <si>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3128030491</t>
  </si>
  <si>
    <t>Крамаренко Н.П.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</si>
  <si>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</si>
  <si>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</si>
  <si>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</si>
  <si>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</si>
  <si>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</si>
  <si>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</si>
  <si>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</si>
  <si>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</si>
  <si>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</si>
  <si>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</si>
  <si>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</si>
  <si>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Грищук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</si>
  <si>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</si>
  <si>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</si>
  <si>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</si>
  <si>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</si>
  <si>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</si>
  <si>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</si>
  <si>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</si>
  <si>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</si>
  <si>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</si>
  <si>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</si>
  <si>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</si>
  <si>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>0100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</si>
  <si>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</si>
  <si>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средств**, всего*</t>
  </si>
  <si>
    <t>020</t>
  </si>
  <si>
    <t>0200</t>
  </si>
  <si>
    <t>из них:
амортизация основных средств*</t>
  </si>
  <si>
    <t>021</t>
  </si>
  <si>
    <t>0210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</si>
  <si>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</si>
  <si>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</si>
  <si>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>0300</t>
  </si>
  <si>
    <t xml:space="preserve">Нематериальные активы (балансовая стоимость, 010200000)*                                                   </t>
  </si>
  <si>
    <t>040</t>
  </si>
  <si>
    <t>0400</t>
  </si>
  <si>
    <t>Уменьшение стоимости нематериальных активов**, всего*</t>
  </si>
  <si>
    <t>050</t>
  </si>
  <si>
    <t>0500</t>
  </si>
  <si>
    <t>из них:
амортизация нематериальных активов*</t>
  </si>
  <si>
    <t>051</t>
  </si>
  <si>
    <t>0510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</si>
  <si>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</si>
  <si>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</si>
  <si>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>0600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</si>
  <si>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</si>
  <si>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</si>
  <si>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0700</t>
  </si>
  <si>
    <t>Материальные запасы (010500000), всего</t>
  </si>
  <si>
    <t>080</t>
  </si>
  <si>
    <t>0800</t>
  </si>
  <si>
    <t>из них:
внеоборотные</t>
  </si>
  <si>
    <t>081</t>
  </si>
  <si>
    <t>0810</t>
  </si>
  <si>
    <t>Права пользования активами (011140000)** (остаточная стоимость), всего</t>
  </si>
  <si>
    <t>100</t>
  </si>
  <si>
    <t>1000</t>
  </si>
  <si>
    <t>из них:
долгосрочные</t>
  </si>
  <si>
    <t>101</t>
  </si>
  <si>
    <t>1010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</si>
  <si>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</si>
  <si>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</si>
  <si>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</si>
  <si>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</si>
  <si>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</si>
  <si>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</si>
  <si>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</si>
  <si>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</si>
  <si>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Форма 0503773 с.2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</si>
  <si>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</si>
  <si>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</si>
  <si>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</si>
  <si>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</si>
  <si>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</si>
  <si>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</si>
  <si>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
(стр. 030+стр. 060+стр. 070+стр. 080+стр. 100+стр. 120+стр. 130+стр. 150+стр. 160)</t>
  </si>
  <si>
    <t>190</t>
  </si>
  <si>
    <t>1900</t>
  </si>
  <si>
    <t>II. Финансовые активы</t>
  </si>
  <si>
    <t>200</t>
  </si>
  <si>
    <t>2000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</si>
  <si>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</si>
  <si>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</si>
  <si>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</si>
  <si>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2010</t>
  </si>
  <si>
    <t>в кредитной организации (020120000), всего</t>
  </si>
  <si>
    <t>203</t>
  </si>
  <si>
    <t>2030</t>
  </si>
  <si>
    <t>из них:
на депозитах (020122000), всего</t>
  </si>
  <si>
    <t>204</t>
  </si>
  <si>
    <t>2040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</si>
  <si>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</si>
  <si>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</si>
  <si>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</si>
  <si>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</si>
  <si>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</si>
  <si>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</si>
  <si>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</si>
  <si>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</si>
  <si>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</si>
  <si>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</si>
  <si>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</si>
  <si>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</si>
  <si>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</si>
  <si>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</si>
  <si>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</si>
  <si>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</si>
  <si>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из них:
долгосрочная</t>
  </si>
  <si>
    <t>251</t>
  </si>
  <si>
    <t>2510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</si>
  <si>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</si>
  <si>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</si>
  <si>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</si>
  <si>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</si>
  <si>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</si>
  <si>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</si>
  <si>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</si>
  <si>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</si>
  <si>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</si>
  <si>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</si>
  <si>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</si>
  <si>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</si>
  <si>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</si>
  <si>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из них:
расчеты по налоговым вычетам по НДС (021010000)</t>
  </si>
  <si>
    <t>282</t>
  </si>
  <si>
    <t>2820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</si>
  <si>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</si>
  <si>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</si>
  <si>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</si>
  <si>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</si>
  <si>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</si>
  <si>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</si>
  <si>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 190+стр. 340)</t>
  </si>
  <si>
    <t>350</t>
  </si>
  <si>
    <t>3500</t>
  </si>
  <si>
    <t>Форма 0503773 с.3</t>
  </si>
  <si>
    <t>П А С С И В</t>
  </si>
  <si>
    <t>III. Обязательства</t>
  </si>
  <si>
    <t>400</t>
  </si>
  <si>
    <t>4000</t>
  </si>
  <si>
    <t>Расчеты с кредиторами по долговым обязательствам (030100000), всего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</si>
  <si>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</si>
  <si>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</si>
  <si>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</si>
  <si>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</si>
  <si>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</si>
  <si>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</si>
  <si>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</si>
  <si>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</si>
  <si>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</si>
  <si>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</si>
  <si>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</si>
  <si>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</si>
  <si>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</si>
  <si>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в том числе:
расчеты по средствам, полученным во временное распоряжение (030401000)</t>
  </si>
  <si>
    <t>431</t>
  </si>
  <si>
    <t>4310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</si>
  <si>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</si>
  <si>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</si>
  <si>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</si>
  <si>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</si>
  <si>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</si>
  <si>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</si>
  <si>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расчеты по налоговым вычетам по НДС (021010000)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</si>
  <si>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</si>
  <si>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</si>
  <si>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</si>
  <si>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</si>
  <si>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</si>
  <si>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</si>
  <si>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</si>
  <si>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</si>
  <si>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</si>
  <si>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</si>
  <si>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</si>
  <si>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</si>
  <si>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</si>
  <si>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</si>
  <si>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</si>
  <si>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</si>
  <si>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
+стр. 480+стр. 510+стр. 520)</t>
  </si>
  <si>
    <t>550</t>
  </si>
  <si>
    <t>5500</t>
  </si>
  <si>
    <t>IV. Финансовый результат</t>
  </si>
  <si>
    <t>570</t>
  </si>
  <si>
    <t>5700</t>
  </si>
  <si>
    <t>Финансовый результат экономического субъекта</t>
  </si>
  <si>
    <t>БАЛАНС (стр. 550+стр. 570)</t>
  </si>
  <si>
    <t>700</t>
  </si>
  <si>
    <t>7000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</si>
  <si>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</si>
  <si>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</si>
  <si>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</si>
  <si>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</si>
  <si>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</si>
  <si>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</si>
  <si>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</si>
  <si>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</si>
  <si>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</si>
  <si>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</si>
  <si>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</si>
  <si>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//</t>
  </si>
  <si>
    <t>изменений</t>
  </si>
  <si>
    <t>по БК</t>
  </si>
  <si>
    <t>по ОКТМО</t>
  </si>
  <si>
    <t>(код // пояснения)</t>
  </si>
  <si>
    <t>Счета актива баланса, итого
в том числе:</t>
  </si>
  <si>
    <t>X</t>
  </si>
  <si>
    <t>//</t>
  </si>
  <si>
    <t>Счета пассива баланса, итого
в том числе: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</si>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</sst>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66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21" xfId="1" applyFont="1" applyFill="1" applyBorder="1" applyAlignment="1">
      <alignment wrapText="1"/>
    </xf>
    <xf numFmtId="0" fontId="6" fillId="2" borderId="21" xfId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 applyProtection="1">
      <alignment horizontal="center"/>
    </xf>
    <xf numFmtId="164" fontId="6" fillId="3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64" fontId="6" fillId="0" borderId="24" xfId="1" applyNumberFormat="1" applyFont="1" applyFill="1" applyBorder="1" applyAlignment="1" applyProtection="1">
      <alignment horizontal="right"/>
      <protection locked="0"/>
    </xf>
    <xf numFmtId="49" fontId="3" fillId="0" borderId="20" xfId="1" applyNumberFormat="1" applyFont="1" applyBorder="1" applyAlignment="1">
      <alignment horizontal="center"/>
    </xf>
    <xf numFmtId="0" fontId="6" fillId="2" borderId="25" xfId="1" applyFont="1" applyFill="1" applyBorder="1" applyAlignment="1">
      <alignment horizontal="left" wrapText="1" indent="1"/>
    </xf>
    <xf numFmtId="164" fontId="6" fillId="4" borderId="11" xfId="1" applyNumberFormat="1" applyFont="1" applyFill="1" applyBorder="1" applyAlignment="1" applyProtection="1">
      <alignment horizontal="right"/>
    </xf>
    <xf numFmtId="164" fontId="6" fillId="4" borderId="7" xfId="1" applyNumberFormat="1" applyFont="1" applyFill="1" applyBorder="1" applyAlignment="1" applyProtection="1">
      <alignment horizontal="right"/>
    </xf>
    <xf numFmtId="164" fontId="6" fillId="4" borderId="24" xfId="1" applyNumberFormat="1" applyFont="1" applyFill="1" applyBorder="1" applyAlignment="1" applyProtection="1">
      <alignment horizontal="right"/>
    </xf>
    <xf numFmtId="0" fontId="6" fillId="2" borderId="25" xfId="1" applyFont="1" applyFill="1" applyBorder="1" applyAlignment="1">
      <alignment horizontal="left" wrapText="1"/>
    </xf>
    <xf numFmtId="0" fontId="6" fillId="2" borderId="26" xfId="1" applyFont="1" applyFill="1" applyBorder="1" applyAlignment="1">
      <alignment horizontal="left" wrapText="1" indent="1"/>
    </xf>
    <xf numFmtId="0" fontId="6" fillId="2" borderId="21" xfId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 applyProtection="1">
      <alignment horizontal="center"/>
    </xf>
    <xf numFmtId="164" fontId="6" fillId="3" borderId="28" xfId="1" applyNumberFormat="1" applyFont="1" applyFill="1" applyBorder="1" applyAlignment="1" applyProtection="1">
      <alignment horizontal="right"/>
    </xf>
    <xf numFmtId="164" fontId="6" fillId="0" borderId="28" xfId="1" applyNumberFormat="1" applyFont="1" applyFill="1" applyBorder="1" applyAlignment="1" applyProtection="1">
      <alignment horizontal="right"/>
      <protection locked="0"/>
    </xf>
    <xf numFmtId="164" fontId="6" fillId="0" borderId="29" xfId="1" applyNumberFormat="1" applyFont="1" applyFill="1" applyBorder="1" applyAlignment="1" applyProtection="1">
      <alignment horizontal="right"/>
      <protection locked="0"/>
    </xf>
    <xf numFmtId="164" fontId="6" fillId="0" borderId="30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31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164" fontId="6" fillId="3" borderId="17" xfId="1" applyNumberFormat="1" applyFont="1" applyFill="1" applyBorder="1" applyAlignment="1" applyProtection="1">
      <alignment horizontal="right"/>
    </xf>
    <xf numFmtId="164" fontId="6" fillId="0" borderId="17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0" fontId="6" fillId="2" borderId="33" xfId="1" applyFont="1" applyFill="1" applyBorder="1" applyAlignment="1">
      <alignment horizontal="left" wrapText="1"/>
    </xf>
    <xf numFmtId="0" fontId="6" fillId="2" borderId="21" xfId="1" applyFont="1" applyFill="1" applyBorder="1" applyAlignment="1">
      <alignment horizontal="left" wrapText="1" indent="2"/>
    </xf>
    <xf numFmtId="0" fontId="6" fillId="2" borderId="33" xfId="1" applyFont="1" applyFill="1" applyBorder="1" applyAlignment="1">
      <alignment horizontal="left" wrapText="1" indent="3"/>
    </xf>
    <xf numFmtId="0" fontId="6" fillId="2" borderId="33" xfId="1" applyFont="1" applyFill="1" applyBorder="1" applyAlignment="1">
      <alignment horizontal="left" wrapText="1" indent="2"/>
    </xf>
    <xf numFmtId="0" fontId="6" fillId="2" borderId="33" xfId="1" applyFont="1" applyFill="1" applyBorder="1" applyAlignment="1">
      <alignment horizontal="left" wrapText="1" indent="1"/>
    </xf>
    <xf numFmtId="49" fontId="6" fillId="2" borderId="34" xfId="1" applyNumberFormat="1" applyFont="1" applyFill="1" applyBorder="1" applyAlignment="1" applyProtection="1">
      <alignment horizontal="center"/>
    </xf>
    <xf numFmtId="164" fontId="6" fillId="0" borderId="5" xfId="1" applyNumberFormat="1" applyFont="1" applyFill="1" applyBorder="1" applyAlignment="1" applyProtection="1">
      <alignment horizontal="right"/>
      <protection locked="0"/>
    </xf>
    <xf numFmtId="164" fontId="6" fillId="0" borderId="6" xfId="1" applyNumberFormat="1" applyFont="1" applyFill="1" applyBorder="1" applyAlignment="1" applyProtection="1">
      <alignment horizontal="right"/>
      <protection locked="0"/>
    </xf>
    <xf numFmtId="164" fontId="6" fillId="0" borderId="35" xfId="1" applyNumberFormat="1" applyFont="1" applyFill="1" applyBorder="1" applyAlignment="1" applyProtection="1">
      <alignment horizontal="right"/>
      <protection locked="0"/>
    </xf>
    <xf numFmtId="0" fontId="6" fillId="2" borderId="0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 applyProtection="1">
      <alignment horizontal="center"/>
    </xf>
    <xf numFmtId="164" fontId="6" fillId="4" borderId="37" xfId="1" applyNumberFormat="1" applyFont="1" applyFill="1" applyBorder="1" applyAlignment="1" applyProtection="1">
      <alignment horizontal="right"/>
    </xf>
    <xf numFmtId="164" fontId="6" fillId="4" borderId="38" xfId="1" applyNumberFormat="1" applyFont="1" applyFill="1" applyBorder="1" applyAlignment="1" applyProtection="1">
      <alignment horizontal="right"/>
    </xf>
    <xf numFmtId="164" fontId="6" fillId="4" borderId="39" xfId="1" applyNumberFormat="1" applyFont="1" applyFill="1" applyBorder="1" applyAlignment="1" applyProtection="1">
      <alignment horizontal="right"/>
    </xf>
    <xf numFmtId="0" fontId="8" fillId="2" borderId="40" xfId="1" applyFont="1" applyFill="1" applyBorder="1" applyAlignment="1">
      <alignment horizontal="left" wrapText="1"/>
    </xf>
    <xf numFmtId="164" fontId="8" fillId="5" borderId="37" xfId="1" applyNumberFormat="1" applyFont="1" applyFill="1" applyBorder="1" applyAlignment="1" applyProtection="1">
      <alignment horizontal="right"/>
    </xf>
    <xf numFmtId="164" fontId="8" fillId="5" borderId="38" xfId="1" applyNumberFormat="1" applyFont="1" applyFill="1" applyBorder="1" applyAlignment="1" applyProtection="1">
      <alignment horizontal="right"/>
    </xf>
    <xf numFmtId="164" fontId="8" fillId="5" borderId="41" xfId="1" applyNumberFormat="1" applyFont="1" applyFill="1" applyBorder="1" applyAlignment="1" applyProtection="1">
      <alignment horizontal="right"/>
    </xf>
    <xf numFmtId="0" fontId="8" fillId="2" borderId="1" xfId="1" applyFont="1" applyFill="1" applyBorder="1" applyAlignment="1">
      <alignment horizontal="center" wrapText="1"/>
    </xf>
    <xf numFmtId="0" fontId="6" fillId="2" borderId="26" xfId="1" applyFont="1" applyFill="1" applyBorder="1" applyAlignment="1">
      <alignment horizontal="left" wrapText="1"/>
    </xf>
    <xf numFmtId="0" fontId="6" fillId="2" borderId="42" xfId="1" applyFont="1" applyFill="1" applyBorder="1" applyAlignment="1">
      <alignment horizontal="left" wrapText="1" indent="1"/>
    </xf>
    <xf numFmtId="0" fontId="6" fillId="2" borderId="43" xfId="1" applyFont="1" applyFill="1" applyBorder="1" applyAlignment="1">
      <alignment horizontal="left" wrapText="1"/>
    </xf>
    <xf numFmtId="0" fontId="8" fillId="2" borderId="44" xfId="1" applyFont="1" applyFill="1" applyBorder="1" applyAlignment="1">
      <alignment horizontal="center" wrapText="1"/>
    </xf>
    <xf numFmtId="0" fontId="8" fillId="2" borderId="45" xfId="1" applyFont="1" applyFill="1" applyBorder="1" applyAlignment="1">
      <alignment horizontal="left" wrapText="1"/>
    </xf>
    <xf numFmtId="49" fontId="6" fillId="2" borderId="46" xfId="1" applyNumberFormat="1" applyFont="1" applyFill="1" applyBorder="1" applyAlignment="1" applyProtection="1">
      <alignment horizontal="center"/>
    </xf>
    <xf numFmtId="164" fontId="8" fillId="5" borderId="47" xfId="1" applyNumberFormat="1" applyFont="1" applyFill="1" applyBorder="1" applyAlignment="1" applyProtection="1">
      <alignment horizontal="right"/>
    </xf>
    <xf numFmtId="164" fontId="8" fillId="5" borderId="48" xfId="1" applyNumberFormat="1" applyFont="1" applyFill="1" applyBorder="1" applyAlignment="1" applyProtection="1">
      <alignment horizontal="right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53" xfId="1" applyNumberFormat="1" applyFont="1" applyFill="1" applyBorder="1" applyAlignment="1" applyProtection="1">
      <alignment horizontal="center" wrapText="1"/>
      <protection locked="0"/>
    </xf>
    <xf numFmtId="164" fontId="6" fillId="6" borderId="22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5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5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5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5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55" xfId="1" applyNumberFormat="1" applyFont="1" applyBorder="1" applyAlignment="1" applyProtection="1">
      <alignment horizontal="center" wrapText="1"/>
      <protection locked="0"/>
    </xf>
    <xf numFmtId="164" fontId="6" fillId="0" borderId="27" xfId="1" applyNumberFormat="1" applyFont="1" applyBorder="1" applyAlignment="1" applyProtection="1">
      <alignment horizontal="center"/>
      <protection locked="0"/>
    </xf>
    <xf numFmtId="49" fontId="6" fillId="0" borderId="28" xfId="1" applyNumberFormat="1" applyFont="1" applyBorder="1" applyAlignment="1" applyProtection="1">
      <alignment horizontal="center" wrapText="1"/>
      <protection locked="0"/>
    </xf>
    <xf numFmtId="49" fontId="6" fillId="0" borderId="29" xfId="1" applyNumberFormat="1" applyFont="1" applyFill="1" applyBorder="1" applyAlignment="1" applyProtection="1">
      <alignment wrapText="1"/>
      <protection locked="0"/>
    </xf>
    <xf numFmtId="49" fontId="6" fillId="0" borderId="56" xfId="1" applyNumberFormat="1" applyFont="1" applyFill="1" applyBorder="1" applyAlignment="1" applyProtection="1">
      <alignment wrapText="1"/>
      <protection locked="0"/>
    </xf>
    <xf numFmtId="49" fontId="6" fillId="0" borderId="57" xfId="1" applyNumberFormat="1" applyFont="1" applyFill="1" applyBorder="1" applyAlignment="1" applyProtection="1">
      <alignment wrapText="1"/>
      <protection locked="0"/>
    </xf>
    <xf numFmtId="49" fontId="6" fillId="0" borderId="49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40" xfId="1" applyNumberFormat="1" applyFont="1" applyFill="1" applyBorder="1" applyAlignment="1">
      <alignment horizontal="center" wrapText="1"/>
    </xf>
    <xf numFmtId="0" fontId="6" fillId="2" borderId="66" xfId="1" applyFont="1" applyFill="1" applyBorder="1" applyAlignment="1">
      <alignment horizontal="left" wrapText="1"/>
    </xf>
    <xf numFmtId="49" fontId="6" fillId="2" borderId="26" xfId="1" applyNumberFormat="1" applyFont="1" applyFill="1" applyBorder="1" applyAlignment="1">
      <alignment horizontal="center" wrapText="1"/>
    </xf>
    <xf numFmtId="49" fontId="6" fillId="2" borderId="4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164" fontId="6" fillId="7" borderId="5" xfId="1" applyNumberFormat="1" applyFont="1" applyFill="1" applyBorder="1" applyAlignment="1" applyProtection="1">
      <alignment horizontal="right"/>
    </xf>
    <xf numFmtId="164" fontId="6" fillId="7" borderId="35" xfId="1" applyNumberFormat="1" applyFont="1" applyFill="1" applyBorder="1" applyAlignment="1" applyProtection="1">
      <alignment horizontal="right"/>
    </xf>
    <xf numFmtId="0" fontId="6" fillId="6" borderId="21" xfId="1" applyFont="1" applyFill="1" applyBorder="1" applyAlignment="1" applyProtection="1">
      <alignment horizontal="left" wrapText="1" indent="2"/>
      <protection locked="0"/>
    </xf>
    <xf numFmtId="49" fontId="6" fillId="6" borderId="54" xfId="1" applyNumberFormat="1" applyFont="1" applyFill="1" applyBorder="1" applyAlignment="1" applyProtection="1">
      <alignment horizontal="center"/>
      <protection locked="0"/>
    </xf>
    <xf numFmtId="164" fontId="6" fillId="8" borderId="11" xfId="1" applyNumberFormat="1" applyFont="1" applyFill="1" applyBorder="1" applyAlignment="1" applyProtection="1">
      <alignment horizontal="right"/>
    </xf>
    <xf numFmtId="164" fontId="6" fillId="6" borderId="13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  <protection locked="0"/>
    </xf>
    <xf numFmtId="164" fontId="6" fillId="6" borderId="23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0" fontId="6" fillId="2" borderId="20" xfId="1" applyFont="1" applyFill="1" applyBorder="1" applyAlignment="1" applyProtection="1">
      <alignment horizontal="left" wrapText="1" indent="2"/>
    </xf>
    <xf numFmtId="164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54" xfId="1" applyNumberFormat="1" applyFont="1" applyFill="1" applyBorder="1" applyAlignment="1" applyProtection="1">
      <alignment horizontal="center"/>
    </xf>
    <xf numFmtId="164" fontId="6" fillId="0" borderId="13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49" fontId="6" fillId="2" borderId="26" xfId="1" applyNumberFormat="1" applyFont="1" applyFill="1" applyBorder="1" applyAlignment="1">
      <alignment vertical="top" wrapText="1"/>
    </xf>
    <xf numFmtId="49" fontId="6" fillId="2" borderId="67" xfId="1" applyNumberFormat="1" applyFont="1" applyFill="1" applyBorder="1" applyAlignment="1">
      <alignment horizontal="center" vertical="top" wrapText="1"/>
    </xf>
    <xf numFmtId="0" fontId="6" fillId="2" borderId="68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9" xfId="1" applyFont="1" applyFill="1" applyBorder="1" applyAlignment="1">
      <alignment horizontal="left" wrapText="1"/>
    </xf>
    <xf numFmtId="49" fontId="6" fillId="2" borderId="34" xfId="1" applyNumberFormat="1" applyFont="1" applyFill="1" applyBorder="1" applyAlignment="1" applyProtection="1"/>
    <xf numFmtId="164" fontId="6" fillId="7" borderId="5" xfId="1" applyNumberFormat="1" applyFont="1" applyFill="1" applyBorder="1" applyAlignment="1" applyProtection="1"/>
    <xf numFmtId="164" fontId="6" fillId="7" borderId="35" xfId="1" applyNumberFormat="1" applyFont="1" applyFill="1" applyBorder="1" applyAlignment="1" applyProtection="1"/>
    <xf numFmtId="164" fontId="6" fillId="3" borderId="13" xfId="1" applyNumberFormat="1" applyFont="1" applyFill="1" applyBorder="1" applyAlignment="1" applyProtection="1">
      <alignment horizontal="right"/>
    </xf>
    <xf numFmtId="49" fontId="6" fillId="2" borderId="4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21" xfId="1" applyFont="1" applyFill="1" applyBorder="1" applyAlignment="1" applyProtection="1">
      <alignment horizontal="left" wrapText="1"/>
      <protection locked="0"/>
    </xf>
    <xf numFmtId="49" fontId="6" fillId="2" borderId="70" xfId="1" applyNumberFormat="1" applyFont="1" applyFill="1" applyBorder="1" applyAlignment="1">
      <alignment horizontal="center" wrapText="1"/>
    </xf>
    <xf numFmtId="49" fontId="6" fillId="2" borderId="25" xfId="1" applyNumberFormat="1" applyFont="1" applyFill="1" applyBorder="1" applyAlignment="1">
      <alignment horizontal="center" wrapText="1"/>
    </xf>
    <xf numFmtId="49" fontId="3" fillId="0" borderId="0" xfId="1" applyNumberFormat="1" applyFont="1"/>
    <xf numFmtId="164" fontId="8" fillId="0" borderId="39" xfId="1" applyNumberFormat="1" applyFont="1" applyFill="1" applyBorder="1" applyAlignment="1" applyProtection="1">
      <alignment horizontal="right"/>
      <protection locked="0"/>
    </xf>
    <xf numFmtId="49" fontId="3" fillId="0" borderId="2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6" fillId="2" borderId="36" xfId="1" applyNumberFormat="1" applyFont="1" applyFill="1" applyBorder="1" applyAlignment="1" applyProtection="1">
      <alignment horizontal="center"/>
    </xf>
    <xf numFmtId="164" fontId="8" fillId="3" borderId="37" xfId="1" applyNumberFormat="1" applyFont="1" applyFill="1" applyBorder="1" applyAlignment="1" applyProtection="1">
      <alignment horizontal="right"/>
    </xf>
    <xf numFmtId="164" fontId="8" fillId="0" borderId="37" xfId="1" applyNumberFormat="1" applyFont="1" applyFill="1" applyBorder="1" applyAlignment="1" applyProtection="1">
      <alignment horizontal="right"/>
      <protection locked="0"/>
    </xf>
    <xf numFmtId="164" fontId="8" fillId="0" borderId="38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2" xfId="1" applyNumberFormat="1" applyFont="1" applyFill="1" applyBorder="1" applyAlignment="1" applyProtection="1">
      <alignment horizontal="center"/>
    </xf>
    <xf numFmtId="164" fontId="6" fillId="3" borderId="17" xfId="1" applyNumberFormat="1" applyFont="1" applyFill="1" applyBorder="1" applyAlignment="1" applyProtection="1">
      <alignment horizontal="right"/>
    </xf>
    <xf numFmtId="164" fontId="6" fillId="3" borderId="11" xfId="1" applyNumberFormat="1" applyFont="1" applyFill="1" applyBorder="1" applyAlignment="1" applyProtection="1">
      <alignment horizontal="right"/>
    </xf>
    <xf numFmtId="164" fontId="6" fillId="0" borderId="17" xfId="1" applyNumberFormat="1" applyFont="1" applyFill="1" applyBorder="1" applyAlignment="1" applyProtection="1">
      <alignment horizontal="righ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164" fontId="6" fillId="4" borderId="10" xfId="1" applyNumberFormat="1" applyFont="1" applyFill="1" applyBorder="1" applyAlignment="1" applyProtection="1">
      <alignment horizontal="right"/>
    </xf>
    <xf numFmtId="164" fontId="6" fillId="4" borderId="13" xfId="1" applyNumberFormat="1" applyFont="1" applyFill="1" applyBorder="1" applyAlignment="1" applyProtection="1">
      <alignment horizontal="right"/>
    </xf>
    <xf numFmtId="164" fontId="6" fillId="4" borderId="6" xfId="1" applyNumberFormat="1" applyFont="1" applyFill="1" applyBorder="1" applyAlignment="1" applyProtection="1">
      <alignment horizontal="right"/>
    </xf>
    <xf numFmtId="164" fontId="6" fillId="4" borderId="14" xfId="1" applyNumberFormat="1" applyFont="1" applyFill="1" applyBorder="1" applyAlignment="1" applyProtection="1">
      <alignment horizontal="right"/>
    </xf>
    <xf numFmtId="164" fontId="6" fillId="4" borderId="24" xfId="1" applyNumberFormat="1" applyFont="1" applyFill="1" applyBorder="1" applyAlignment="1" applyProtection="1">
      <alignment horizontal="right"/>
    </xf>
    <xf numFmtId="49" fontId="3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64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65" xfId="1" applyNumberFormat="1" applyFont="1" applyFill="1" applyBorder="1" applyAlignment="1">
      <alignment horizontal="left" indent="1"/>
    </xf>
    <xf numFmtId="0" fontId="1" fillId="6" borderId="62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65" xfId="1" applyNumberFormat="1" applyFont="1" applyFill="1" applyBorder="1" applyAlignment="1">
      <alignment horizontal="left" indent="1"/>
    </xf>
    <xf numFmtId="0" fontId="1" fillId="0" borderId="58" xfId="1" applyBorder="1" applyAlignment="1">
      <alignment horizontal="center"/>
    </xf>
    <xf numFmtId="0" fontId="1" fillId="0" borderId="59" xfId="1" applyBorder="1" applyAlignment="1">
      <alignment horizontal="center"/>
    </xf>
    <xf numFmtId="0" fontId="10" fillId="0" borderId="59" xfId="1" applyFont="1" applyBorder="1" applyAlignment="1">
      <alignment horizontal="center" vertical="center"/>
    </xf>
    <xf numFmtId="0" fontId="10" fillId="0" borderId="6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61" xfId="2" applyFont="1" applyFill="1" applyBorder="1" applyAlignment="1">
      <alignment horizontal="right" indent="1"/>
    </xf>
    <xf numFmtId="0" fontId="12" fillId="6" borderId="62" xfId="2" applyFont="1" applyFill="1" applyBorder="1" applyAlignment="1">
      <alignment horizontal="right" indent="1"/>
    </xf>
    <xf numFmtId="49" fontId="13" fillId="6" borderId="62" xfId="1" applyNumberFormat="1" applyFont="1" applyFill="1" applyBorder="1" applyAlignment="1">
      <alignment horizontal="left" indent="1"/>
    </xf>
    <xf numFmtId="49" fontId="13" fillId="6" borderId="63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18" xfId="1" applyNumberFormat="1" applyFont="1" applyFill="1" applyBorder="1" applyAlignment="1">
      <alignment horizontal="center"/>
    </xf>
    <xf numFmtId="49" fontId="6" fillId="2" borderId="51" xfId="1" applyNumberFormat="1" applyFont="1" applyFill="1" applyBorder="1" applyAlignment="1">
      <alignment horizontal="center"/>
    </xf>
    <xf numFmtId="49" fontId="6" fillId="2" borderId="45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 wrapText="1"/>
    </xf>
    <xf numFmtId="49" fontId="6" fillId="0" borderId="50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14</xdr:row>
      <xdr:rowOff>47625</xdr:rowOff>
    </xdr:from>
    <xdr:to>
      <xdr:col>2</xdr:col>
      <xdr:colOff>466725</xdr:colOff>
      <xdr:row>14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5"/>
  <sheetViews>
    <sheetView topLeftCell="A10"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22" t="s">
        <v>0</v>
      </c>
      <c r="H1" s="222"/>
      <c r="I1" s="223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24" t="s">
        <v>9</v>
      </c>
      <c r="B3" s="224"/>
      <c r="C3" s="224"/>
      <c r="D3" s="224"/>
      <c r="E3" s="224"/>
      <c r="F3" s="224"/>
      <c r="G3" s="224"/>
      <c r="H3" s="224"/>
      <c r="I3" s="224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25" t="s">
        <v>18</v>
      </c>
      <c r="C5" s="225"/>
      <c r="D5" s="225"/>
      <c r="E5" s="225"/>
      <c r="F5" s="225"/>
      <c r="G5" s="225"/>
      <c r="H5" s="225"/>
      <c r="I5" s="225"/>
      <c r="J5" s="225"/>
      <c r="K5" s="5" t="s">
        <v>19</v>
      </c>
      <c r="M5" s="6" t="s">
        <v>20</v>
      </c>
      <c r="N5" s="6" t="s">
        <v>21</v>
      </c>
    </row>
    <row r="6" spans="1:14">
      <c r="A6" s="6"/>
      <c r="B6" s="226"/>
      <c r="C6" s="226"/>
      <c r="D6" s="226"/>
      <c r="E6" s="226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27" t="s">
        <v>24</v>
      </c>
      <c r="B7" s="227"/>
      <c r="C7" s="227"/>
      <c r="D7" s="227"/>
      <c r="E7" s="227"/>
      <c r="F7" s="227"/>
      <c r="G7" s="227"/>
      <c r="H7" s="227"/>
      <c r="I7" s="227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28" t="s">
        <v>34</v>
      </c>
      <c r="E9" s="229"/>
      <c r="F9" s="229"/>
      <c r="G9" s="229"/>
      <c r="H9" s="229"/>
      <c r="I9" s="229"/>
      <c r="J9" s="229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20" t="s">
        <v>41</v>
      </c>
      <c r="E10" s="220" t="s">
        <v>42</v>
      </c>
      <c r="F10" s="220" t="s">
        <v>43</v>
      </c>
      <c r="G10" s="220" t="s">
        <v>44</v>
      </c>
      <c r="H10" s="220" t="s">
        <v>45</v>
      </c>
      <c r="I10" s="221" t="s">
        <v>46</v>
      </c>
      <c r="J10" s="218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20"/>
      <c r="E11" s="220"/>
      <c r="F11" s="220"/>
      <c r="G11" s="220"/>
      <c r="H11" s="220"/>
      <c r="I11" s="221"/>
      <c r="J11" s="219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198" t="s">
        <v>59</v>
      </c>
      <c r="C13" s="200">
        <f>D13+E13+F13+G13+H13+I13+J13</f>
        <v>0</v>
      </c>
      <c r="D13" s="202"/>
      <c r="E13" s="202"/>
      <c r="F13" s="202"/>
      <c r="G13" s="202"/>
      <c r="H13" s="202"/>
      <c r="I13" s="204"/>
      <c r="J13" s="206"/>
      <c r="K13" s="189" t="s">
        <v>60</v>
      </c>
      <c r="L13" s="190" t="s">
        <v>59</v>
      </c>
    </row>
    <row r="14" spans="1:14">
      <c r="A14" s="33" t="s">
        <v>61</v>
      </c>
      <c r="B14" s="199"/>
      <c r="C14" s="201"/>
      <c r="D14" s="203"/>
      <c r="E14" s="203"/>
      <c r="F14" s="203"/>
      <c r="G14" s="203"/>
      <c r="H14" s="203"/>
      <c r="I14" s="205"/>
      <c r="J14" s="207"/>
      <c r="K14" s="189"/>
      <c r="L14" s="190"/>
    </row>
    <row r="15" spans="1:14">
      <c r="A15" s="34" t="s">
        <v>62</v>
      </c>
      <c r="B15" s="35" t="s">
        <v>63</v>
      </c>
      <c r="C15" s="36">
        <f>D15+E15+F15+G15+H15+I15+J15</f>
        <v>0</v>
      </c>
      <c r="D15" s="37"/>
      <c r="E15" s="37"/>
      <c r="F15" s="37"/>
      <c r="G15" s="37"/>
      <c r="H15" s="37"/>
      <c r="I15" s="38"/>
      <c r="J15" s="39"/>
      <c r="K15" s="40" t="s">
        <v>64</v>
      </c>
      <c r="L15" s="5" t="s">
        <v>63</v>
      </c>
    </row>
    <row r="16" spans="1:14" ht="24">
      <c r="A16" s="41" t="s">
        <v>65</v>
      </c>
      <c r="B16" s="35" t="s">
        <v>66</v>
      </c>
      <c r="C16" s="36">
        <f>D16+E16+F16+G16+H16+I16+J16</f>
        <v>0</v>
      </c>
      <c r="D16" s="37"/>
      <c r="E16" s="37"/>
      <c r="F16" s="37"/>
      <c r="G16" s="37"/>
      <c r="H16" s="37"/>
      <c r="I16" s="38"/>
      <c r="J16" s="39"/>
      <c r="K16" s="40" t="s">
        <v>67</v>
      </c>
      <c r="L16" s="5" t="s">
        <v>66</v>
      </c>
    </row>
    <row r="17" spans="1:12">
      <c r="A17" s="33" t="s">
        <v>68</v>
      </c>
      <c r="B17" s="35" t="s">
        <v>69</v>
      </c>
      <c r="C17" s="42">
        <f t="shared" ref="C17:J17" si="0">C13-C15</f>
        <v>0</v>
      </c>
      <c r="D17" s="42">
        <f t="shared" si="0"/>
        <v>0</v>
      </c>
      <c r="E17" s="42">
        <f t="shared" si="0"/>
        <v>0</v>
      </c>
      <c r="F17" s="42">
        <f t="shared" si="0"/>
        <v>0</v>
      </c>
      <c r="G17" s="42">
        <f t="shared" si="0"/>
        <v>0</v>
      </c>
      <c r="H17" s="42">
        <f t="shared" si="0"/>
        <v>0</v>
      </c>
      <c r="I17" s="43">
        <f t="shared" si="0"/>
        <v>0</v>
      </c>
      <c r="J17" s="44">
        <f t="shared" si="0"/>
        <v>0</v>
      </c>
      <c r="K17" s="40" t="s">
        <v>70</v>
      </c>
      <c r="L17" s="5" t="s">
        <v>69</v>
      </c>
    </row>
    <row r="18" spans="1:12">
      <c r="A18" s="45" t="s">
        <v>71</v>
      </c>
      <c r="B18" s="35" t="s">
        <v>72</v>
      </c>
      <c r="C18" s="36">
        <f>D18+E18+F18+G18+H18+I18+J18</f>
        <v>0</v>
      </c>
      <c r="D18" s="37"/>
      <c r="E18" s="37"/>
      <c r="F18" s="37"/>
      <c r="G18" s="37"/>
      <c r="H18" s="37"/>
      <c r="I18" s="38"/>
      <c r="J18" s="39"/>
      <c r="K18" s="40" t="s">
        <v>73</v>
      </c>
      <c r="L18" s="5" t="s">
        <v>72</v>
      </c>
    </row>
    <row r="19" spans="1:12">
      <c r="A19" s="34" t="s">
        <v>74</v>
      </c>
      <c r="B19" s="35" t="s">
        <v>75</v>
      </c>
      <c r="C19" s="36">
        <f>D19+E19+F19+G19+H19+I19+J19</f>
        <v>0</v>
      </c>
      <c r="D19" s="37"/>
      <c r="E19" s="37"/>
      <c r="F19" s="37"/>
      <c r="G19" s="37"/>
      <c r="H19" s="37"/>
      <c r="I19" s="38"/>
      <c r="J19" s="39"/>
      <c r="K19" s="40" t="s">
        <v>76</v>
      </c>
      <c r="L19" s="5" t="s">
        <v>75</v>
      </c>
    </row>
    <row r="20" spans="1:12" ht="24">
      <c r="A20" s="41" t="s">
        <v>77</v>
      </c>
      <c r="B20" s="35" t="s">
        <v>78</v>
      </c>
      <c r="C20" s="36">
        <f>D20+E20+F20+G20+H20+I20+J20</f>
        <v>0</v>
      </c>
      <c r="D20" s="37"/>
      <c r="E20" s="37"/>
      <c r="F20" s="37"/>
      <c r="G20" s="37"/>
      <c r="H20" s="37"/>
      <c r="I20" s="38"/>
      <c r="J20" s="39"/>
      <c r="K20" s="40" t="s">
        <v>79</v>
      </c>
      <c r="L20" s="5" t="s">
        <v>78</v>
      </c>
    </row>
    <row r="21" spans="1:12">
      <c r="A21" s="34" t="s">
        <v>80</v>
      </c>
      <c r="B21" s="35" t="s">
        <v>81</v>
      </c>
      <c r="C21" s="42">
        <f t="shared" ref="C21:J21" si="1">C18-C19</f>
        <v>0</v>
      </c>
      <c r="D21" s="42">
        <f t="shared" si="1"/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3">
        <f t="shared" si="1"/>
        <v>0</v>
      </c>
      <c r="J21" s="44">
        <f t="shared" si="1"/>
        <v>0</v>
      </c>
      <c r="K21" s="40" t="s">
        <v>82</v>
      </c>
      <c r="L21" s="5" t="s">
        <v>81</v>
      </c>
    </row>
    <row r="22" spans="1:12">
      <c r="A22" s="34" t="s">
        <v>83</v>
      </c>
      <c r="B22" s="35" t="s">
        <v>84</v>
      </c>
      <c r="C22" s="36">
        <f t="shared" ref="C22:C29" si="2">D22+E22+F22+G22+H22+I22+J22</f>
        <v>0</v>
      </c>
      <c r="D22" s="37"/>
      <c r="E22" s="37"/>
      <c r="F22" s="37"/>
      <c r="G22" s="37"/>
      <c r="H22" s="37"/>
      <c r="I22" s="38"/>
      <c r="J22" s="39"/>
      <c r="K22" s="40" t="s">
        <v>85</v>
      </c>
      <c r="L22" s="5" t="s">
        <v>84</v>
      </c>
    </row>
    <row r="23" spans="1:12">
      <c r="A23" s="34" t="s">
        <v>86</v>
      </c>
      <c r="B23" s="35" t="s">
        <v>87</v>
      </c>
      <c r="C23" s="36">
        <f t="shared" si="2"/>
        <v>596</v>
      </c>
      <c r="D23" s="37"/>
      <c r="E23" s="37">
        <v>596</v>
      </c>
      <c r="F23" s="37"/>
      <c r="G23" s="37"/>
      <c r="H23" s="37"/>
      <c r="I23" s="38"/>
      <c r="J23" s="39"/>
      <c r="K23" s="40" t="s">
        <v>88</v>
      </c>
      <c r="L23" s="5" t="s">
        <v>87</v>
      </c>
    </row>
    <row r="24" spans="1:12" ht="24">
      <c r="A24" s="41" t="s">
        <v>89</v>
      </c>
      <c r="B24" s="35" t="s">
        <v>90</v>
      </c>
      <c r="C24" s="36">
        <f t="shared" si="2"/>
        <v>0</v>
      </c>
      <c r="D24" s="37"/>
      <c r="E24" s="37"/>
      <c r="F24" s="37"/>
      <c r="G24" s="37"/>
      <c r="H24" s="37"/>
      <c r="I24" s="38"/>
      <c r="J24" s="39"/>
      <c r="K24" s="40" t="s">
        <v>91</v>
      </c>
      <c r="L24" s="5" t="s">
        <v>90</v>
      </c>
    </row>
    <row r="25" spans="1:12" ht="24">
      <c r="A25" s="34" t="s">
        <v>92</v>
      </c>
      <c r="B25" s="35" t="s">
        <v>93</v>
      </c>
      <c r="C25" s="36">
        <f t="shared" si="2"/>
        <v>0</v>
      </c>
      <c r="D25" s="37"/>
      <c r="E25" s="37"/>
      <c r="F25" s="37"/>
      <c r="G25" s="37"/>
      <c r="H25" s="37"/>
      <c r="I25" s="38"/>
      <c r="J25" s="39"/>
      <c r="K25" s="40" t="s">
        <v>94</v>
      </c>
      <c r="L25" s="5" t="s">
        <v>93</v>
      </c>
    </row>
    <row r="26" spans="1:12" ht="24">
      <c r="A26" s="46" t="s">
        <v>95</v>
      </c>
      <c r="B26" s="35" t="s">
        <v>96</v>
      </c>
      <c r="C26" s="36">
        <f t="shared" si="2"/>
        <v>0</v>
      </c>
      <c r="D26" s="37"/>
      <c r="E26" s="37"/>
      <c r="F26" s="37"/>
      <c r="G26" s="37"/>
      <c r="H26" s="37"/>
      <c r="I26" s="38"/>
      <c r="J26" s="39"/>
      <c r="K26" s="40" t="s">
        <v>97</v>
      </c>
      <c r="L26" s="5" t="s">
        <v>96</v>
      </c>
    </row>
    <row r="27" spans="1:12">
      <c r="A27" s="34" t="s">
        <v>98</v>
      </c>
      <c r="B27" s="35" t="s">
        <v>99</v>
      </c>
      <c r="C27" s="36">
        <f t="shared" si="2"/>
        <v>0</v>
      </c>
      <c r="D27" s="37"/>
      <c r="E27" s="37"/>
      <c r="F27" s="37"/>
      <c r="G27" s="37"/>
      <c r="H27" s="37"/>
      <c r="I27" s="38"/>
      <c r="J27" s="39"/>
      <c r="K27" s="40" t="s">
        <v>100</v>
      </c>
      <c r="L27" s="5" t="s">
        <v>99</v>
      </c>
    </row>
    <row r="28" spans="1:12" ht="24">
      <c r="A28" s="47" t="s">
        <v>89</v>
      </c>
      <c r="B28" s="35" t="s">
        <v>101</v>
      </c>
      <c r="C28" s="36">
        <f t="shared" si="2"/>
        <v>0</v>
      </c>
      <c r="D28" s="37"/>
      <c r="E28" s="37"/>
      <c r="F28" s="37"/>
      <c r="G28" s="37"/>
      <c r="H28" s="37"/>
      <c r="I28" s="38"/>
      <c r="J28" s="39"/>
      <c r="K28" s="40" t="s">
        <v>102</v>
      </c>
      <c r="L28" s="5" t="s">
        <v>101</v>
      </c>
    </row>
    <row r="29" spans="1:12" ht="13.5" thickBot="1">
      <c r="A29" s="34" t="s">
        <v>103</v>
      </c>
      <c r="B29" s="48" t="s">
        <v>104</v>
      </c>
      <c r="C29" s="49">
        <f t="shared" si="2"/>
        <v>0</v>
      </c>
      <c r="D29" s="50"/>
      <c r="E29" s="50"/>
      <c r="F29" s="50"/>
      <c r="G29" s="50"/>
      <c r="H29" s="50"/>
      <c r="I29" s="51"/>
      <c r="J29" s="52"/>
      <c r="K29" s="40" t="s">
        <v>105</v>
      </c>
      <c r="L29" s="5" t="s">
        <v>104</v>
      </c>
    </row>
    <row r="30" spans="1:12">
      <c r="A30" s="53"/>
      <c r="B30" s="54"/>
      <c r="C30" s="55"/>
      <c r="D30" s="55"/>
      <c r="E30" s="55"/>
      <c r="F30" s="56"/>
      <c r="G30" s="56"/>
      <c r="H30" s="56"/>
      <c r="I30" s="57"/>
      <c r="J30" s="57" t="s">
        <v>106</v>
      </c>
      <c r="K30" s="3"/>
    </row>
    <row r="31" spans="1:12">
      <c r="A31" s="22" t="s">
        <v>31</v>
      </c>
      <c r="B31" s="58" t="s">
        <v>32</v>
      </c>
      <c r="C31" s="59" t="s">
        <v>33</v>
      </c>
      <c r="D31" s="216" t="s">
        <v>34</v>
      </c>
      <c r="E31" s="217"/>
      <c r="F31" s="217"/>
      <c r="G31" s="217"/>
      <c r="H31" s="217"/>
      <c r="I31" s="217"/>
      <c r="J31" s="217"/>
      <c r="K31" s="3"/>
    </row>
    <row r="32" spans="1:12">
      <c r="A32" s="25"/>
      <c r="B32" s="60" t="s">
        <v>39</v>
      </c>
      <c r="C32" s="60" t="s">
        <v>40</v>
      </c>
      <c r="D32" s="208" t="s">
        <v>41</v>
      </c>
      <c r="E32" s="208" t="s">
        <v>42</v>
      </c>
      <c r="F32" s="208" t="s">
        <v>43</v>
      </c>
      <c r="G32" s="208" t="s">
        <v>44</v>
      </c>
      <c r="H32" s="208" t="s">
        <v>45</v>
      </c>
      <c r="I32" s="209" t="s">
        <v>46</v>
      </c>
      <c r="J32" s="196" t="s">
        <v>47</v>
      </c>
      <c r="K32" s="3"/>
    </row>
    <row r="33" spans="1:12">
      <c r="A33" s="27"/>
      <c r="B33" s="61"/>
      <c r="C33" s="62"/>
      <c r="D33" s="208"/>
      <c r="E33" s="208"/>
      <c r="F33" s="208"/>
      <c r="G33" s="208"/>
      <c r="H33" s="208"/>
      <c r="I33" s="209"/>
      <c r="J33" s="197"/>
      <c r="K33" s="3"/>
    </row>
    <row r="34" spans="1:12" ht="13.5" thickBot="1">
      <c r="A34" s="30">
        <v>1</v>
      </c>
      <c r="B34" s="63" t="s">
        <v>51</v>
      </c>
      <c r="C34" s="59">
        <v>3</v>
      </c>
      <c r="D34" s="63">
        <v>4</v>
      </c>
      <c r="E34" s="63">
        <v>5</v>
      </c>
      <c r="F34" s="63" t="s">
        <v>52</v>
      </c>
      <c r="G34" s="63" t="s">
        <v>53</v>
      </c>
      <c r="H34" s="63" t="s">
        <v>54</v>
      </c>
      <c r="I34" s="59" t="s">
        <v>55</v>
      </c>
      <c r="J34" s="59" t="s">
        <v>56</v>
      </c>
      <c r="K34" s="3"/>
    </row>
    <row r="35" spans="1:12" ht="24">
      <c r="A35" s="64" t="s">
        <v>107</v>
      </c>
      <c r="B35" s="65" t="s">
        <v>108</v>
      </c>
      <c r="C35" s="66">
        <f>D35+E35+F35+G35+H35+I35+J35</f>
        <v>0</v>
      </c>
      <c r="D35" s="67"/>
      <c r="E35" s="67"/>
      <c r="F35" s="67"/>
      <c r="G35" s="67"/>
      <c r="H35" s="67"/>
      <c r="I35" s="68"/>
      <c r="J35" s="69"/>
      <c r="K35" s="5" t="s">
        <v>109</v>
      </c>
      <c r="L35" s="5" t="s">
        <v>108</v>
      </c>
    </row>
    <row r="36" spans="1:12">
      <c r="A36" s="70" t="s">
        <v>110</v>
      </c>
      <c r="B36" s="35" t="s">
        <v>111</v>
      </c>
      <c r="C36" s="36">
        <f>D36+E36+F36+G36+H36+I36+J36</f>
        <v>0</v>
      </c>
      <c r="D36" s="37"/>
      <c r="E36" s="37"/>
      <c r="F36" s="37"/>
      <c r="G36" s="37"/>
      <c r="H36" s="37"/>
      <c r="I36" s="38"/>
      <c r="J36" s="39"/>
      <c r="K36" s="5" t="s">
        <v>112</v>
      </c>
      <c r="L36" s="5" t="s">
        <v>111</v>
      </c>
    </row>
    <row r="37" spans="1:12" ht="36">
      <c r="A37" s="70" t="s">
        <v>113</v>
      </c>
      <c r="B37" s="35" t="s">
        <v>114</v>
      </c>
      <c r="C37" s="42">
        <f t="shared" ref="C37:J37" si="3">C17+C21+C22+C23+C25+C27+C29+C35+C36</f>
        <v>596</v>
      </c>
      <c r="D37" s="42">
        <f t="shared" si="3"/>
        <v>0</v>
      </c>
      <c r="E37" s="42">
        <f t="shared" si="3"/>
        <v>596</v>
      </c>
      <c r="F37" s="42">
        <f t="shared" si="3"/>
        <v>0</v>
      </c>
      <c r="G37" s="42">
        <f t="shared" si="3"/>
        <v>0</v>
      </c>
      <c r="H37" s="42">
        <f t="shared" si="3"/>
        <v>0</v>
      </c>
      <c r="I37" s="43">
        <f t="shared" si="3"/>
        <v>0</v>
      </c>
      <c r="J37" s="44">
        <f t="shared" si="3"/>
        <v>0</v>
      </c>
      <c r="K37" s="5" t="s">
        <v>115</v>
      </c>
      <c r="L37" s="5" t="s">
        <v>114</v>
      </c>
    </row>
    <row r="38" spans="1:12">
      <c r="A38" s="32" t="s">
        <v>116</v>
      </c>
      <c r="B38" s="199" t="s">
        <v>117</v>
      </c>
      <c r="C38" s="210">
        <f t="shared" ref="C38:J38" si="4">C40+C41+C45</f>
        <v>0</v>
      </c>
      <c r="D38" s="210">
        <f t="shared" si="4"/>
        <v>0</v>
      </c>
      <c r="E38" s="210">
        <f t="shared" si="4"/>
        <v>0</v>
      </c>
      <c r="F38" s="210">
        <f t="shared" si="4"/>
        <v>0</v>
      </c>
      <c r="G38" s="210">
        <f t="shared" si="4"/>
        <v>0</v>
      </c>
      <c r="H38" s="210">
        <f t="shared" si="4"/>
        <v>0</v>
      </c>
      <c r="I38" s="212">
        <f t="shared" si="4"/>
        <v>0</v>
      </c>
      <c r="J38" s="214">
        <f t="shared" si="4"/>
        <v>0</v>
      </c>
      <c r="K38" s="215" t="s">
        <v>118</v>
      </c>
      <c r="L38" s="190" t="s">
        <v>117</v>
      </c>
    </row>
    <row r="39" spans="1:12">
      <c r="A39" s="34" t="s">
        <v>119</v>
      </c>
      <c r="B39" s="199"/>
      <c r="C39" s="211"/>
      <c r="D39" s="211"/>
      <c r="E39" s="211"/>
      <c r="F39" s="211"/>
      <c r="G39" s="211"/>
      <c r="H39" s="211"/>
      <c r="I39" s="213"/>
      <c r="J39" s="214"/>
      <c r="K39" s="215"/>
      <c r="L39" s="190"/>
    </row>
    <row r="40" spans="1:12" ht="24">
      <c r="A40" s="47" t="s">
        <v>120</v>
      </c>
      <c r="B40" s="35" t="s">
        <v>121</v>
      </c>
      <c r="C40" s="36">
        <f t="shared" ref="C40:C56" si="5">D40+E40+F40+G40+H40+I40+J40</f>
        <v>0</v>
      </c>
      <c r="D40" s="37"/>
      <c r="E40" s="37"/>
      <c r="F40" s="37"/>
      <c r="G40" s="37"/>
      <c r="H40" s="37"/>
      <c r="I40" s="38"/>
      <c r="J40" s="39"/>
      <c r="K40" s="5" t="s">
        <v>122</v>
      </c>
      <c r="L40" s="5" t="s">
        <v>121</v>
      </c>
    </row>
    <row r="41" spans="1:12">
      <c r="A41" s="47" t="s">
        <v>123</v>
      </c>
      <c r="B41" s="35" t="s">
        <v>124</v>
      </c>
      <c r="C41" s="36">
        <f t="shared" si="5"/>
        <v>0</v>
      </c>
      <c r="D41" s="37"/>
      <c r="E41" s="37"/>
      <c r="F41" s="37"/>
      <c r="G41" s="37"/>
      <c r="H41" s="37"/>
      <c r="I41" s="38"/>
      <c r="J41" s="39"/>
      <c r="K41" s="5" t="s">
        <v>125</v>
      </c>
      <c r="L41" s="5" t="s">
        <v>124</v>
      </c>
    </row>
    <row r="42" spans="1:12" ht="24">
      <c r="A42" s="71" t="s">
        <v>126</v>
      </c>
      <c r="B42" s="35" t="s">
        <v>127</v>
      </c>
      <c r="C42" s="36">
        <f t="shared" si="5"/>
        <v>0</v>
      </c>
      <c r="D42" s="37"/>
      <c r="E42" s="37"/>
      <c r="F42" s="37"/>
      <c r="G42" s="37"/>
      <c r="H42" s="37"/>
      <c r="I42" s="38"/>
      <c r="J42" s="39"/>
      <c r="K42" s="5" t="s">
        <v>128</v>
      </c>
      <c r="L42" s="5" t="s">
        <v>127</v>
      </c>
    </row>
    <row r="43" spans="1:12" ht="24">
      <c r="A43" s="72" t="s">
        <v>95</v>
      </c>
      <c r="B43" s="35" t="s">
        <v>129</v>
      </c>
      <c r="C43" s="36">
        <f t="shared" si="5"/>
        <v>0</v>
      </c>
      <c r="D43" s="37"/>
      <c r="E43" s="37"/>
      <c r="F43" s="37"/>
      <c r="G43" s="37"/>
      <c r="H43" s="37"/>
      <c r="I43" s="38"/>
      <c r="J43" s="39"/>
      <c r="K43" s="5" t="s">
        <v>130</v>
      </c>
      <c r="L43" s="5" t="s">
        <v>129</v>
      </c>
    </row>
    <row r="44" spans="1:12">
      <c r="A44" s="73" t="s">
        <v>131</v>
      </c>
      <c r="B44" s="35" t="s">
        <v>132</v>
      </c>
      <c r="C44" s="36">
        <f t="shared" si="5"/>
        <v>0</v>
      </c>
      <c r="D44" s="37"/>
      <c r="E44" s="37"/>
      <c r="F44" s="37"/>
      <c r="G44" s="37"/>
      <c r="H44" s="37"/>
      <c r="I44" s="38"/>
      <c r="J44" s="39"/>
      <c r="K44" s="5" t="s">
        <v>133</v>
      </c>
      <c r="L44" s="5" t="s">
        <v>132</v>
      </c>
    </row>
    <row r="45" spans="1:12">
      <c r="A45" s="47" t="s">
        <v>134</v>
      </c>
      <c r="B45" s="35" t="s">
        <v>135</v>
      </c>
      <c r="C45" s="36">
        <f t="shared" si="5"/>
        <v>0</v>
      </c>
      <c r="D45" s="37"/>
      <c r="E45" s="37"/>
      <c r="F45" s="37"/>
      <c r="G45" s="37"/>
      <c r="H45" s="37"/>
      <c r="I45" s="38"/>
      <c r="J45" s="39"/>
      <c r="K45" s="5" t="s">
        <v>136</v>
      </c>
      <c r="L45" s="5" t="s">
        <v>135</v>
      </c>
    </row>
    <row r="46" spans="1:12">
      <c r="A46" s="34" t="s">
        <v>137</v>
      </c>
      <c r="B46" s="35" t="s">
        <v>138</v>
      </c>
      <c r="C46" s="36">
        <f t="shared" si="5"/>
        <v>0</v>
      </c>
      <c r="D46" s="37"/>
      <c r="E46" s="37"/>
      <c r="F46" s="37"/>
      <c r="G46" s="37"/>
      <c r="H46" s="37"/>
      <c r="I46" s="38"/>
      <c r="J46" s="39"/>
      <c r="K46" s="5" t="s">
        <v>139</v>
      </c>
      <c r="L46" s="5" t="s">
        <v>138</v>
      </c>
    </row>
    <row r="47" spans="1:12" ht="24">
      <c r="A47" s="47" t="s">
        <v>95</v>
      </c>
      <c r="B47" s="35" t="s">
        <v>140</v>
      </c>
      <c r="C47" s="36">
        <f t="shared" si="5"/>
        <v>0</v>
      </c>
      <c r="D47" s="37"/>
      <c r="E47" s="37"/>
      <c r="F47" s="37"/>
      <c r="G47" s="37"/>
      <c r="H47" s="37"/>
      <c r="I47" s="38"/>
      <c r="J47" s="39"/>
      <c r="K47" s="5" t="s">
        <v>141</v>
      </c>
      <c r="L47" s="5" t="s">
        <v>140</v>
      </c>
    </row>
    <row r="48" spans="1:12" ht="24">
      <c r="A48" s="70" t="s">
        <v>142</v>
      </c>
      <c r="B48" s="35" t="s">
        <v>143</v>
      </c>
      <c r="C48" s="36">
        <f t="shared" si="5"/>
        <v>0</v>
      </c>
      <c r="D48" s="37"/>
      <c r="E48" s="37"/>
      <c r="F48" s="37"/>
      <c r="G48" s="37"/>
      <c r="H48" s="37"/>
      <c r="I48" s="38"/>
      <c r="J48" s="39"/>
      <c r="K48" s="5" t="s">
        <v>144</v>
      </c>
      <c r="L48" s="5" t="s">
        <v>143</v>
      </c>
    </row>
    <row r="49" spans="1:12" ht="24">
      <c r="A49" s="74" t="s">
        <v>145</v>
      </c>
      <c r="B49" s="35" t="s">
        <v>146</v>
      </c>
      <c r="C49" s="36">
        <f t="shared" si="5"/>
        <v>0</v>
      </c>
      <c r="D49" s="37"/>
      <c r="E49" s="37"/>
      <c r="F49" s="37"/>
      <c r="G49" s="37"/>
      <c r="H49" s="37"/>
      <c r="I49" s="38"/>
      <c r="J49" s="39"/>
      <c r="K49" s="5" t="s">
        <v>147</v>
      </c>
      <c r="L49" s="5" t="s">
        <v>146</v>
      </c>
    </row>
    <row r="50" spans="1:12" ht="24">
      <c r="A50" s="34" t="s">
        <v>148</v>
      </c>
      <c r="B50" s="35" t="s">
        <v>149</v>
      </c>
      <c r="C50" s="36">
        <f t="shared" si="5"/>
        <v>0</v>
      </c>
      <c r="D50" s="37"/>
      <c r="E50" s="37"/>
      <c r="F50" s="37"/>
      <c r="G50" s="37"/>
      <c r="H50" s="37"/>
      <c r="I50" s="38"/>
      <c r="J50" s="39"/>
      <c r="K50" s="5" t="s">
        <v>150</v>
      </c>
      <c r="L50" s="5" t="s">
        <v>149</v>
      </c>
    </row>
    <row r="51" spans="1:12" ht="24">
      <c r="A51" s="47" t="s">
        <v>145</v>
      </c>
      <c r="B51" s="35" t="s">
        <v>151</v>
      </c>
      <c r="C51" s="36">
        <f t="shared" si="5"/>
        <v>0</v>
      </c>
      <c r="D51" s="37"/>
      <c r="E51" s="37"/>
      <c r="F51" s="37"/>
      <c r="G51" s="37"/>
      <c r="H51" s="37"/>
      <c r="I51" s="38"/>
      <c r="J51" s="39"/>
      <c r="K51" s="5" t="s">
        <v>152</v>
      </c>
      <c r="L51" s="5" t="s">
        <v>151</v>
      </c>
    </row>
    <row r="52" spans="1:12">
      <c r="A52" s="34" t="s">
        <v>153</v>
      </c>
      <c r="B52" s="35" t="s">
        <v>154</v>
      </c>
      <c r="C52" s="36">
        <f t="shared" si="5"/>
        <v>0</v>
      </c>
      <c r="D52" s="37"/>
      <c r="E52" s="37"/>
      <c r="F52" s="37"/>
      <c r="G52" s="37"/>
      <c r="H52" s="37"/>
      <c r="I52" s="38"/>
      <c r="J52" s="39"/>
      <c r="K52" s="5" t="s">
        <v>155</v>
      </c>
      <c r="L52" s="5" t="s">
        <v>154</v>
      </c>
    </row>
    <row r="53" spans="1:12" ht="24">
      <c r="A53" s="47" t="s">
        <v>95</v>
      </c>
      <c r="B53" s="35" t="s">
        <v>156</v>
      </c>
      <c r="C53" s="36">
        <f t="shared" si="5"/>
        <v>0</v>
      </c>
      <c r="D53" s="37"/>
      <c r="E53" s="37"/>
      <c r="F53" s="37"/>
      <c r="G53" s="37"/>
      <c r="H53" s="37"/>
      <c r="I53" s="38"/>
      <c r="J53" s="39"/>
      <c r="K53" s="5" t="s">
        <v>157</v>
      </c>
      <c r="L53" s="5" t="s">
        <v>156</v>
      </c>
    </row>
    <row r="54" spans="1:12">
      <c r="A54" s="34" t="s">
        <v>158</v>
      </c>
      <c r="B54" s="35" t="s">
        <v>159</v>
      </c>
      <c r="C54" s="36">
        <f t="shared" si="5"/>
        <v>0</v>
      </c>
      <c r="D54" s="37"/>
      <c r="E54" s="37"/>
      <c r="F54" s="37"/>
      <c r="G54" s="37"/>
      <c r="H54" s="37"/>
      <c r="I54" s="38"/>
      <c r="J54" s="39"/>
      <c r="K54" s="5" t="s">
        <v>160</v>
      </c>
      <c r="L54" s="5" t="s">
        <v>159</v>
      </c>
    </row>
    <row r="55" spans="1:12" ht="24">
      <c r="A55" s="47" t="s">
        <v>161</v>
      </c>
      <c r="B55" s="35" t="s">
        <v>162</v>
      </c>
      <c r="C55" s="36">
        <f t="shared" si="5"/>
        <v>0</v>
      </c>
      <c r="D55" s="37"/>
      <c r="E55" s="37"/>
      <c r="F55" s="37"/>
      <c r="G55" s="37"/>
      <c r="H55" s="37"/>
      <c r="I55" s="38"/>
      <c r="J55" s="39"/>
      <c r="K55" s="5" t="s">
        <v>163</v>
      </c>
      <c r="L55" s="5" t="s">
        <v>162</v>
      </c>
    </row>
    <row r="56" spans="1:12" ht="13.5" thickBot="1">
      <c r="A56" s="70" t="s">
        <v>164</v>
      </c>
      <c r="B56" s="75" t="s">
        <v>165</v>
      </c>
      <c r="C56" s="49">
        <f t="shared" si="5"/>
        <v>0</v>
      </c>
      <c r="D56" s="76"/>
      <c r="E56" s="76"/>
      <c r="F56" s="76"/>
      <c r="G56" s="76"/>
      <c r="H56" s="76"/>
      <c r="I56" s="77"/>
      <c r="J56" s="78"/>
      <c r="K56" s="5" t="s">
        <v>166</v>
      </c>
      <c r="L56" s="5" t="s">
        <v>165</v>
      </c>
    </row>
    <row r="57" spans="1:12" ht="24.75" thickBot="1">
      <c r="A57" s="79" t="s">
        <v>167</v>
      </c>
      <c r="B57" s="80" t="s">
        <v>168</v>
      </c>
      <c r="C57" s="81">
        <f t="shared" ref="C57:J57" si="6">C38+C46+C48+C50+C52+C54+C56</f>
        <v>0</v>
      </c>
      <c r="D57" s="81">
        <f t="shared" si="6"/>
        <v>0</v>
      </c>
      <c r="E57" s="81">
        <f t="shared" si="6"/>
        <v>0</v>
      </c>
      <c r="F57" s="81">
        <f t="shared" si="6"/>
        <v>0</v>
      </c>
      <c r="G57" s="81">
        <f t="shared" si="6"/>
        <v>0</v>
      </c>
      <c r="H57" s="81">
        <f t="shared" si="6"/>
        <v>0</v>
      </c>
      <c r="I57" s="82">
        <f t="shared" si="6"/>
        <v>0</v>
      </c>
      <c r="J57" s="83">
        <f t="shared" si="6"/>
        <v>0</v>
      </c>
      <c r="K57" s="5" t="s">
        <v>169</v>
      </c>
      <c r="L57" s="5" t="s">
        <v>168</v>
      </c>
    </row>
    <row r="58" spans="1:12" ht="13.5" thickBot="1">
      <c r="A58" s="84" t="s">
        <v>170</v>
      </c>
      <c r="B58" s="80" t="s">
        <v>171</v>
      </c>
      <c r="C58" s="85">
        <f t="shared" ref="C58:J58" si="7">C37+C57</f>
        <v>596</v>
      </c>
      <c r="D58" s="85">
        <f t="shared" si="7"/>
        <v>0</v>
      </c>
      <c r="E58" s="85">
        <f t="shared" si="7"/>
        <v>596</v>
      </c>
      <c r="F58" s="85">
        <f t="shared" si="7"/>
        <v>0</v>
      </c>
      <c r="G58" s="85">
        <f t="shared" si="7"/>
        <v>0</v>
      </c>
      <c r="H58" s="85">
        <f t="shared" si="7"/>
        <v>0</v>
      </c>
      <c r="I58" s="86">
        <f t="shared" si="7"/>
        <v>0</v>
      </c>
      <c r="J58" s="87">
        <f t="shared" si="7"/>
        <v>0</v>
      </c>
      <c r="K58" s="5" t="s">
        <v>172</v>
      </c>
      <c r="L58" s="5" t="s">
        <v>171</v>
      </c>
    </row>
    <row r="59" spans="1:12">
      <c r="A59" s="53"/>
      <c r="B59" s="54"/>
      <c r="C59" s="55"/>
      <c r="D59" s="55"/>
      <c r="E59" s="55"/>
      <c r="F59" s="56"/>
      <c r="G59" s="56"/>
      <c r="H59" s="56"/>
      <c r="I59" s="57"/>
      <c r="J59" s="57" t="s">
        <v>173</v>
      </c>
      <c r="K59" s="3"/>
    </row>
    <row r="60" spans="1:12">
      <c r="A60" s="22" t="s">
        <v>174</v>
      </c>
      <c r="B60" s="58" t="s">
        <v>32</v>
      </c>
      <c r="C60" s="59" t="s">
        <v>33</v>
      </c>
      <c r="D60" s="216" t="s">
        <v>34</v>
      </c>
      <c r="E60" s="217"/>
      <c r="F60" s="217"/>
      <c r="G60" s="217"/>
      <c r="H60" s="217"/>
      <c r="I60" s="217"/>
      <c r="J60" s="217"/>
      <c r="K60" s="3"/>
    </row>
    <row r="61" spans="1:12">
      <c r="A61" s="25"/>
      <c r="B61" s="60" t="s">
        <v>39</v>
      </c>
      <c r="C61" s="60" t="s">
        <v>40</v>
      </c>
      <c r="D61" s="208" t="s">
        <v>41</v>
      </c>
      <c r="E61" s="208" t="s">
        <v>42</v>
      </c>
      <c r="F61" s="208" t="s">
        <v>43</v>
      </c>
      <c r="G61" s="208" t="s">
        <v>44</v>
      </c>
      <c r="H61" s="208" t="s">
        <v>45</v>
      </c>
      <c r="I61" s="209" t="s">
        <v>46</v>
      </c>
      <c r="J61" s="196" t="s">
        <v>47</v>
      </c>
      <c r="K61" s="3"/>
    </row>
    <row r="62" spans="1:12">
      <c r="A62" s="27"/>
      <c r="B62" s="61"/>
      <c r="C62" s="62"/>
      <c r="D62" s="208"/>
      <c r="E62" s="208"/>
      <c r="F62" s="208"/>
      <c r="G62" s="208"/>
      <c r="H62" s="208"/>
      <c r="I62" s="209"/>
      <c r="J62" s="197"/>
      <c r="K62" s="3"/>
    </row>
    <row r="63" spans="1:12" ht="13.5" thickBot="1">
      <c r="A63" s="30">
        <v>1</v>
      </c>
      <c r="B63" s="63" t="s">
        <v>51</v>
      </c>
      <c r="C63" s="59">
        <v>3</v>
      </c>
      <c r="D63" s="63">
        <v>4</v>
      </c>
      <c r="E63" s="63">
        <v>5</v>
      </c>
      <c r="F63" s="63" t="s">
        <v>52</v>
      </c>
      <c r="G63" s="63" t="s">
        <v>53</v>
      </c>
      <c r="H63" s="63" t="s">
        <v>54</v>
      </c>
      <c r="I63" s="59" t="s">
        <v>55</v>
      </c>
      <c r="J63" s="59" t="s">
        <v>56</v>
      </c>
      <c r="K63" s="3"/>
    </row>
    <row r="64" spans="1:12">
      <c r="A64" s="88" t="s">
        <v>175</v>
      </c>
      <c r="B64" s="198" t="s">
        <v>176</v>
      </c>
      <c r="C64" s="200">
        <f>D64+E64+F64+G64+H64+I64+J64</f>
        <v>0</v>
      </c>
      <c r="D64" s="202"/>
      <c r="E64" s="202"/>
      <c r="F64" s="202"/>
      <c r="G64" s="202"/>
      <c r="H64" s="202"/>
      <c r="I64" s="204"/>
      <c r="J64" s="206"/>
      <c r="K64" s="189" t="s">
        <v>177</v>
      </c>
      <c r="L64" s="190" t="s">
        <v>176</v>
      </c>
    </row>
    <row r="65" spans="1:12" ht="24">
      <c r="A65" s="89" t="s">
        <v>178</v>
      </c>
      <c r="B65" s="199"/>
      <c r="C65" s="201"/>
      <c r="D65" s="203"/>
      <c r="E65" s="203"/>
      <c r="F65" s="203"/>
      <c r="G65" s="203"/>
      <c r="H65" s="203"/>
      <c r="I65" s="205"/>
      <c r="J65" s="207"/>
      <c r="K65" s="189"/>
      <c r="L65" s="190"/>
    </row>
    <row r="66" spans="1:12" ht="24">
      <c r="A66" s="47" t="s">
        <v>95</v>
      </c>
      <c r="B66" s="35" t="s">
        <v>179</v>
      </c>
      <c r="C66" s="36">
        <f>D66+E66+F66+G66+H66+I66+J66</f>
        <v>0</v>
      </c>
      <c r="D66" s="37"/>
      <c r="E66" s="37"/>
      <c r="F66" s="37"/>
      <c r="G66" s="37"/>
      <c r="H66" s="37"/>
      <c r="I66" s="38"/>
      <c r="J66" s="39"/>
      <c r="K66" s="40" t="s">
        <v>180</v>
      </c>
      <c r="L66" s="5" t="s">
        <v>179</v>
      </c>
    </row>
    <row r="67" spans="1:12" ht="24">
      <c r="A67" s="34" t="s">
        <v>181</v>
      </c>
      <c r="B67" s="35" t="s">
        <v>182</v>
      </c>
      <c r="C67" s="36">
        <f>D67+E67+F67+G67+H67+I67+J67</f>
        <v>0</v>
      </c>
      <c r="D67" s="37"/>
      <c r="E67" s="37"/>
      <c r="F67" s="37"/>
      <c r="G67" s="37"/>
      <c r="H67" s="37"/>
      <c r="I67" s="38"/>
      <c r="J67" s="39"/>
      <c r="K67" s="40" t="s">
        <v>183</v>
      </c>
      <c r="L67" s="5" t="s">
        <v>182</v>
      </c>
    </row>
    <row r="68" spans="1:12" ht="24">
      <c r="A68" s="41" t="s">
        <v>145</v>
      </c>
      <c r="B68" s="35" t="s">
        <v>184</v>
      </c>
      <c r="C68" s="36">
        <f>D68+E68+F68+G68+H68+I68+J68</f>
        <v>0</v>
      </c>
      <c r="D68" s="37"/>
      <c r="E68" s="37"/>
      <c r="F68" s="37"/>
      <c r="G68" s="37"/>
      <c r="H68" s="37"/>
      <c r="I68" s="38"/>
      <c r="J68" s="39"/>
      <c r="K68" s="40" t="s">
        <v>185</v>
      </c>
      <c r="L68" s="5" t="s">
        <v>184</v>
      </c>
    </row>
    <row r="69" spans="1:12">
      <c r="A69" s="45" t="s">
        <v>186</v>
      </c>
      <c r="B69" s="35" t="s">
        <v>187</v>
      </c>
      <c r="C69" s="36">
        <f>D69+E69+F69+G69+H69+I69+J69</f>
        <v>0</v>
      </c>
      <c r="D69" s="37"/>
      <c r="E69" s="37"/>
      <c r="F69" s="37"/>
      <c r="G69" s="37"/>
      <c r="H69" s="37"/>
      <c r="I69" s="38"/>
      <c r="J69" s="39"/>
      <c r="K69" s="40" t="s">
        <v>188</v>
      </c>
      <c r="L69" s="5" t="s">
        <v>187</v>
      </c>
    </row>
    <row r="70" spans="1:12">
      <c r="A70" s="45" t="s">
        <v>189</v>
      </c>
      <c r="B70" s="35" t="s">
        <v>190</v>
      </c>
      <c r="C70" s="42">
        <f t="shared" ref="C70:J70" si="8">C71+C72+C73+C74</f>
        <v>0</v>
      </c>
      <c r="D70" s="42">
        <f t="shared" si="8"/>
        <v>0</v>
      </c>
      <c r="E70" s="42">
        <f t="shared" si="8"/>
        <v>0</v>
      </c>
      <c r="F70" s="42">
        <f t="shared" si="8"/>
        <v>0</v>
      </c>
      <c r="G70" s="42">
        <f t="shared" si="8"/>
        <v>0</v>
      </c>
      <c r="H70" s="42">
        <f t="shared" si="8"/>
        <v>0</v>
      </c>
      <c r="I70" s="43">
        <f t="shared" si="8"/>
        <v>0</v>
      </c>
      <c r="J70" s="44">
        <f t="shared" si="8"/>
        <v>0</v>
      </c>
      <c r="K70" s="40" t="s">
        <v>191</v>
      </c>
      <c r="L70" s="5" t="s">
        <v>190</v>
      </c>
    </row>
    <row r="71" spans="1:12" ht="36">
      <c r="A71" s="46" t="s">
        <v>192</v>
      </c>
      <c r="B71" s="35" t="s">
        <v>193</v>
      </c>
      <c r="C71" s="36">
        <f t="shared" ref="C71:C79" si="9">D71+E71+F71+G71+H71+I71+J71</f>
        <v>0</v>
      </c>
      <c r="D71" s="37"/>
      <c r="E71" s="37"/>
      <c r="F71" s="37"/>
      <c r="G71" s="37"/>
      <c r="H71" s="37"/>
      <c r="I71" s="38"/>
      <c r="J71" s="39"/>
      <c r="K71" s="40" t="s">
        <v>194</v>
      </c>
      <c r="L71" s="5" t="s">
        <v>193</v>
      </c>
    </row>
    <row r="72" spans="1:12">
      <c r="A72" s="41" t="s">
        <v>195</v>
      </c>
      <c r="B72" s="35" t="s">
        <v>196</v>
      </c>
      <c r="C72" s="36">
        <f t="shared" si="9"/>
        <v>0</v>
      </c>
      <c r="D72" s="37"/>
      <c r="E72" s="37"/>
      <c r="F72" s="37"/>
      <c r="G72" s="37"/>
      <c r="H72" s="37"/>
      <c r="I72" s="38"/>
      <c r="J72" s="39"/>
      <c r="K72" s="40" t="s">
        <v>197</v>
      </c>
      <c r="L72" s="5" t="s">
        <v>196</v>
      </c>
    </row>
    <row r="73" spans="1:12">
      <c r="A73" s="41" t="s">
        <v>198</v>
      </c>
      <c r="B73" s="35" t="s">
        <v>199</v>
      </c>
      <c r="C73" s="36">
        <f t="shared" si="9"/>
        <v>0</v>
      </c>
      <c r="D73" s="37"/>
      <c r="E73" s="37"/>
      <c r="F73" s="37"/>
      <c r="G73" s="37"/>
      <c r="H73" s="37"/>
      <c r="I73" s="38"/>
      <c r="J73" s="39"/>
      <c r="K73" s="40" t="s">
        <v>200</v>
      </c>
      <c r="L73" s="5" t="s">
        <v>199</v>
      </c>
    </row>
    <row r="74" spans="1:12">
      <c r="A74" s="41" t="s">
        <v>201</v>
      </c>
      <c r="B74" s="35" t="s">
        <v>202</v>
      </c>
      <c r="C74" s="36">
        <f t="shared" si="9"/>
        <v>0</v>
      </c>
      <c r="D74" s="37"/>
      <c r="E74" s="37"/>
      <c r="F74" s="37"/>
      <c r="G74" s="37"/>
      <c r="H74" s="37"/>
      <c r="I74" s="38"/>
      <c r="J74" s="39"/>
      <c r="K74" s="40" t="s">
        <v>203</v>
      </c>
      <c r="L74" s="5" t="s">
        <v>202</v>
      </c>
    </row>
    <row r="75" spans="1:12" ht="24">
      <c r="A75" s="45" t="s">
        <v>204</v>
      </c>
      <c r="B75" s="35" t="s">
        <v>205</v>
      </c>
      <c r="C75" s="36">
        <f t="shared" si="9"/>
        <v>0</v>
      </c>
      <c r="D75" s="37"/>
      <c r="E75" s="37"/>
      <c r="F75" s="37"/>
      <c r="G75" s="37"/>
      <c r="H75" s="37"/>
      <c r="I75" s="38"/>
      <c r="J75" s="39"/>
      <c r="K75" s="40" t="s">
        <v>206</v>
      </c>
      <c r="L75" s="5" t="s">
        <v>205</v>
      </c>
    </row>
    <row r="76" spans="1:12" ht="24">
      <c r="A76" s="90" t="s">
        <v>145</v>
      </c>
      <c r="B76" s="35" t="s">
        <v>207</v>
      </c>
      <c r="C76" s="36">
        <f t="shared" si="9"/>
        <v>0</v>
      </c>
      <c r="D76" s="37"/>
      <c r="E76" s="37"/>
      <c r="F76" s="37"/>
      <c r="G76" s="37"/>
      <c r="H76" s="37"/>
      <c r="I76" s="38"/>
      <c r="J76" s="39"/>
      <c r="K76" s="40" t="s">
        <v>208</v>
      </c>
      <c r="L76" s="5" t="s">
        <v>207</v>
      </c>
    </row>
    <row r="77" spans="1:12">
      <c r="A77" s="89" t="s">
        <v>209</v>
      </c>
      <c r="B77" s="35" t="s">
        <v>210</v>
      </c>
      <c r="C77" s="36">
        <f t="shared" si="9"/>
        <v>0</v>
      </c>
      <c r="D77" s="37"/>
      <c r="E77" s="37"/>
      <c r="F77" s="37"/>
      <c r="G77" s="37"/>
      <c r="H77" s="37"/>
      <c r="I77" s="38"/>
      <c r="J77" s="39"/>
      <c r="K77" s="40" t="s">
        <v>211</v>
      </c>
      <c r="L77" s="5" t="s">
        <v>210</v>
      </c>
    </row>
    <row r="78" spans="1:12">
      <c r="A78" s="89" t="s">
        <v>212</v>
      </c>
      <c r="B78" s="35" t="s">
        <v>213</v>
      </c>
      <c r="C78" s="36">
        <f t="shared" si="9"/>
        <v>0</v>
      </c>
      <c r="D78" s="37"/>
      <c r="E78" s="37"/>
      <c r="F78" s="37"/>
      <c r="G78" s="37"/>
      <c r="H78" s="37"/>
      <c r="I78" s="38"/>
      <c r="J78" s="39"/>
      <c r="K78" s="40" t="s">
        <v>214</v>
      </c>
      <c r="L78" s="5" t="s">
        <v>213</v>
      </c>
    </row>
    <row r="79" spans="1:12" ht="13.5" thickBot="1">
      <c r="A79" s="89" t="s">
        <v>215</v>
      </c>
      <c r="B79" s="75" t="s">
        <v>216</v>
      </c>
      <c r="C79" s="36">
        <f t="shared" si="9"/>
        <v>0</v>
      </c>
      <c r="D79" s="76"/>
      <c r="E79" s="76"/>
      <c r="F79" s="76"/>
      <c r="G79" s="76"/>
      <c r="H79" s="76"/>
      <c r="I79" s="77"/>
      <c r="J79" s="78"/>
      <c r="K79" s="40" t="s">
        <v>217</v>
      </c>
      <c r="L79" s="5" t="s">
        <v>216</v>
      </c>
    </row>
    <row r="80" spans="1:12" ht="27.75" customHeight="1" thickBot="1">
      <c r="A80" s="91" t="s">
        <v>218</v>
      </c>
      <c r="B80" s="80" t="s">
        <v>219</v>
      </c>
      <c r="C80" s="81">
        <f t="shared" ref="C80:J80" si="10">C64+C67+C69+C70+C75+C77+C78+C79</f>
        <v>0</v>
      </c>
      <c r="D80" s="81">
        <f t="shared" si="10"/>
        <v>0</v>
      </c>
      <c r="E80" s="81">
        <f t="shared" si="10"/>
        <v>0</v>
      </c>
      <c r="F80" s="81">
        <f t="shared" si="10"/>
        <v>0</v>
      </c>
      <c r="G80" s="81">
        <f t="shared" si="10"/>
        <v>0</v>
      </c>
      <c r="H80" s="81">
        <f t="shared" si="10"/>
        <v>0</v>
      </c>
      <c r="I80" s="82">
        <f t="shared" si="10"/>
        <v>0</v>
      </c>
      <c r="J80" s="83">
        <f t="shared" si="10"/>
        <v>0</v>
      </c>
      <c r="K80" s="40" t="s">
        <v>220</v>
      </c>
      <c r="L80" s="5" t="s">
        <v>219</v>
      </c>
    </row>
    <row r="81" spans="1:12" ht="13.5" thickBot="1">
      <c r="A81" s="92" t="s">
        <v>221</v>
      </c>
      <c r="B81" s="192" t="s">
        <v>222</v>
      </c>
      <c r="C81" s="193">
        <f>D81+E81+F81+G81+H81+I81+J81</f>
        <v>596</v>
      </c>
      <c r="D81" s="194"/>
      <c r="E81" s="194">
        <v>596</v>
      </c>
      <c r="F81" s="194"/>
      <c r="G81" s="194"/>
      <c r="H81" s="194"/>
      <c r="I81" s="195"/>
      <c r="J81" s="188"/>
      <c r="K81" s="189" t="s">
        <v>223</v>
      </c>
      <c r="L81" s="190" t="s">
        <v>222</v>
      </c>
    </row>
    <row r="82" spans="1:12" ht="13.5" thickBot="1">
      <c r="A82" s="89" t="s">
        <v>224</v>
      </c>
      <c r="B82" s="192"/>
      <c r="C82" s="193"/>
      <c r="D82" s="194"/>
      <c r="E82" s="194"/>
      <c r="F82" s="194"/>
      <c r="G82" s="194"/>
      <c r="H82" s="194"/>
      <c r="I82" s="195"/>
      <c r="J82" s="188"/>
      <c r="K82" s="189"/>
      <c r="L82" s="190"/>
    </row>
    <row r="83" spans="1:12" ht="13.5" thickBot="1">
      <c r="A83" s="93" t="s">
        <v>225</v>
      </c>
      <c r="B83" s="94" t="s">
        <v>226</v>
      </c>
      <c r="C83" s="95">
        <f t="shared" ref="C83:J83" si="11">C80+C81</f>
        <v>596</v>
      </c>
      <c r="D83" s="95">
        <f t="shared" si="11"/>
        <v>0</v>
      </c>
      <c r="E83" s="95">
        <f t="shared" si="11"/>
        <v>596</v>
      </c>
      <c r="F83" s="95">
        <f t="shared" si="11"/>
        <v>0</v>
      </c>
      <c r="G83" s="95">
        <f t="shared" si="11"/>
        <v>0</v>
      </c>
      <c r="H83" s="95">
        <f t="shared" si="11"/>
        <v>0</v>
      </c>
      <c r="I83" s="96">
        <f t="shared" si="11"/>
        <v>0</v>
      </c>
      <c r="J83" s="87">
        <f t="shared" si="11"/>
        <v>0</v>
      </c>
      <c r="K83" s="40" t="s">
        <v>227</v>
      </c>
      <c r="L83" s="5" t="s">
        <v>226</v>
      </c>
    </row>
    <row r="84" spans="1:12">
      <c r="A84" s="13" t="s">
        <v>228</v>
      </c>
      <c r="B84" s="97" t="s">
        <v>229</v>
      </c>
    </row>
    <row r="85" spans="1:12">
      <c r="A85" s="191" t="s">
        <v>230</v>
      </c>
      <c r="B85" s="191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1:J31"/>
    <mergeCell ref="D32:D33"/>
    <mergeCell ref="E32:E33"/>
    <mergeCell ref="F32:F33"/>
    <mergeCell ref="G32:G33"/>
    <mergeCell ref="H32:H33"/>
    <mergeCell ref="I32:I33"/>
    <mergeCell ref="J32:J33"/>
    <mergeCell ref="D60:J60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J61:J62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D61:D62"/>
    <mergeCell ref="E61:E62"/>
    <mergeCell ref="F61:F62"/>
    <mergeCell ref="G61:G62"/>
    <mergeCell ref="H61:H62"/>
    <mergeCell ref="I61:I62"/>
    <mergeCell ref="J81:J82"/>
    <mergeCell ref="K81:K82"/>
    <mergeCell ref="L81:L82"/>
    <mergeCell ref="A85:B85"/>
    <mergeCell ref="K64:K65"/>
    <mergeCell ref="L64:L65"/>
    <mergeCell ref="B81:B82"/>
    <mergeCell ref="C81:C82"/>
    <mergeCell ref="D81:D82"/>
    <mergeCell ref="E81:E82"/>
    <mergeCell ref="F81:F82"/>
    <mergeCell ref="G81:G82"/>
    <mergeCell ref="H81:H82"/>
    <mergeCell ref="I81:I82"/>
  </mergeCells>
  <pageMargins left="0" right="0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29" max="16383" man="1"/>
    <brk id="58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27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98"/>
      <c r="B1" s="99"/>
      <c r="C1" s="99"/>
      <c r="D1" s="99"/>
      <c r="E1" s="99"/>
      <c r="F1" s="99"/>
      <c r="G1" s="100"/>
      <c r="H1" s="101"/>
      <c r="I1" s="102" t="s">
        <v>231</v>
      </c>
      <c r="J1" s="101"/>
      <c r="K1" s="101"/>
      <c r="L1" s="100"/>
    </row>
    <row r="2" spans="1:12">
      <c r="A2" s="227" t="s">
        <v>232</v>
      </c>
      <c r="B2" s="227"/>
      <c r="C2" s="227"/>
      <c r="D2" s="227"/>
      <c r="E2" s="227"/>
      <c r="F2" s="227"/>
      <c r="G2" s="227"/>
      <c r="H2" s="227"/>
      <c r="I2" s="227"/>
      <c r="J2" s="19"/>
      <c r="K2" s="19"/>
      <c r="L2" s="100"/>
    </row>
    <row r="3" spans="1:12">
      <c r="A3" s="103"/>
      <c r="B3" s="104"/>
      <c r="C3" s="105"/>
      <c r="D3" s="98"/>
      <c r="E3" s="98"/>
      <c r="F3" s="98"/>
      <c r="G3" s="98"/>
      <c r="H3" s="98"/>
      <c r="I3" s="98"/>
      <c r="J3" s="98"/>
      <c r="K3" s="98"/>
      <c r="L3" s="100"/>
    </row>
    <row r="4" spans="1:12">
      <c r="A4" s="22" t="s">
        <v>233</v>
      </c>
      <c r="B4" s="23" t="s">
        <v>234</v>
      </c>
      <c r="C4" s="228" t="s">
        <v>235</v>
      </c>
      <c r="D4" s="229"/>
      <c r="E4" s="229"/>
      <c r="F4" s="256"/>
      <c r="G4" s="218" t="s">
        <v>236</v>
      </c>
      <c r="H4" s="257"/>
      <c r="I4" s="257"/>
      <c r="J4" s="106"/>
      <c r="K4" s="106"/>
      <c r="L4" s="100"/>
    </row>
    <row r="5" spans="1:12" ht="12.75" customHeight="1">
      <c r="A5" s="107"/>
      <c r="B5" s="26" t="s">
        <v>237</v>
      </c>
      <c r="C5" s="26" t="s">
        <v>238</v>
      </c>
      <c r="D5" s="258" t="s">
        <v>239</v>
      </c>
      <c r="E5" s="259"/>
      <c r="F5" s="260"/>
      <c r="G5" s="258" t="s">
        <v>240</v>
      </c>
      <c r="H5" s="259"/>
      <c r="I5" s="259"/>
      <c r="J5" s="106"/>
      <c r="K5" s="106"/>
      <c r="L5" s="100"/>
    </row>
    <row r="6" spans="1:12">
      <c r="A6" s="108"/>
      <c r="B6" s="29" t="s">
        <v>40</v>
      </c>
      <c r="C6" s="29" t="s">
        <v>241</v>
      </c>
      <c r="D6" s="219" t="s">
        <v>242</v>
      </c>
      <c r="E6" s="261"/>
      <c r="F6" s="262"/>
      <c r="G6" s="219" t="s">
        <v>243</v>
      </c>
      <c r="H6" s="261"/>
      <c r="I6" s="261"/>
      <c r="J6" s="106"/>
      <c r="K6" s="106"/>
      <c r="L6" s="100"/>
    </row>
    <row r="7" spans="1:12" ht="15.75" thickBot="1">
      <c r="A7" s="30">
        <v>1</v>
      </c>
      <c r="B7" s="31" t="s">
        <v>51</v>
      </c>
      <c r="C7" s="31">
        <v>3</v>
      </c>
      <c r="D7" s="246">
        <v>4</v>
      </c>
      <c r="E7" s="247"/>
      <c r="F7" s="248"/>
      <c r="G7" s="228">
        <v>5</v>
      </c>
      <c r="H7" s="229"/>
      <c r="I7" s="229"/>
      <c r="J7" s="109"/>
      <c r="K7" s="109"/>
      <c r="L7" s="100"/>
    </row>
    <row r="8" spans="1:12" ht="24.75">
      <c r="A8" s="110" t="s">
        <v>244</v>
      </c>
      <c r="B8" s="111">
        <v>0</v>
      </c>
      <c r="C8" s="112" t="s">
        <v>245</v>
      </c>
      <c r="D8" s="249" t="s">
        <v>245</v>
      </c>
      <c r="E8" s="250"/>
      <c r="F8" s="251"/>
      <c r="G8" s="252" t="s">
        <v>245</v>
      </c>
      <c r="H8" s="253"/>
      <c r="I8" s="253"/>
      <c r="J8" s="113"/>
      <c r="K8" s="113"/>
      <c r="L8" s="100"/>
    </row>
    <row r="9" spans="1:12">
      <c r="A9" s="114"/>
      <c r="B9" s="115"/>
      <c r="C9" s="116"/>
      <c r="D9" s="117"/>
      <c r="E9" s="118" t="s">
        <v>246</v>
      </c>
      <c r="F9" s="114"/>
      <c r="G9" s="119"/>
      <c r="H9" s="118" t="s">
        <v>246</v>
      </c>
      <c r="I9" s="120"/>
      <c r="J9" s="121"/>
      <c r="K9" s="121"/>
      <c r="L9" s="122"/>
    </row>
    <row r="10" spans="1:12" ht="10.5" hidden="1" customHeight="1">
      <c r="A10" s="123"/>
      <c r="B10" s="124"/>
      <c r="C10" s="125"/>
      <c r="D10" s="126"/>
      <c r="E10" s="127"/>
      <c r="F10" s="128"/>
      <c r="G10" s="129"/>
      <c r="H10" s="129"/>
      <c r="I10" s="129"/>
      <c r="J10" s="130"/>
      <c r="K10" s="130"/>
      <c r="L10" s="100"/>
    </row>
    <row r="11" spans="1:12" ht="24.75">
      <c r="A11" s="110" t="s">
        <v>247</v>
      </c>
      <c r="B11" s="131">
        <v>0</v>
      </c>
      <c r="C11" s="132" t="s">
        <v>245</v>
      </c>
      <c r="D11" s="254" t="s">
        <v>245</v>
      </c>
      <c r="E11" s="253"/>
      <c r="F11" s="255"/>
      <c r="G11" s="252" t="s">
        <v>245</v>
      </c>
      <c r="H11" s="253"/>
      <c r="I11" s="253"/>
      <c r="J11" s="113"/>
      <c r="K11" s="113"/>
      <c r="L11" s="100"/>
    </row>
    <row r="12" spans="1:12">
      <c r="A12" s="119"/>
      <c r="B12" s="133"/>
      <c r="C12" s="134"/>
      <c r="D12" s="117"/>
      <c r="E12" s="118" t="s">
        <v>246</v>
      </c>
      <c r="F12" s="114"/>
      <c r="G12" s="119"/>
      <c r="H12" s="118" t="s">
        <v>246</v>
      </c>
      <c r="I12" s="120"/>
      <c r="J12" s="121"/>
      <c r="K12" s="121"/>
      <c r="L12" s="122"/>
    </row>
    <row r="13" spans="1:12" ht="0.75" customHeight="1" thickBot="1">
      <c r="A13" s="135"/>
      <c r="B13" s="136"/>
      <c r="C13" s="137"/>
      <c r="D13" s="138"/>
      <c r="E13" s="139"/>
      <c r="F13" s="140"/>
      <c r="G13" s="141"/>
      <c r="H13" s="130"/>
      <c r="I13" s="130"/>
      <c r="J13" s="130"/>
      <c r="K13" s="130"/>
      <c r="L13" s="100"/>
    </row>
    <row r="14" spans="1:12">
      <c r="A14" s="98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00"/>
    </row>
    <row r="15" spans="1:12" ht="48" hidden="1" customHeight="1" thickTop="1" thickBot="1">
      <c r="A15" s="100"/>
      <c r="B15" s="237"/>
      <c r="C15" s="238"/>
      <c r="D15" s="239" t="s">
        <v>248</v>
      </c>
      <c r="E15" s="239"/>
      <c r="F15" s="239"/>
      <c r="G15" s="240"/>
      <c r="H15" s="143"/>
      <c r="I15" s="143"/>
      <c r="J15" s="143"/>
      <c r="K15" s="143"/>
      <c r="L15" s="100"/>
    </row>
    <row r="16" spans="1:12" ht="3.75" hidden="1" customHeight="1" thickTop="1" thickBot="1">
      <c r="A16" s="100"/>
      <c r="B16" s="241"/>
      <c r="C16" s="241"/>
      <c r="D16" s="241"/>
      <c r="E16" s="241"/>
      <c r="F16" s="241"/>
      <c r="G16" s="241"/>
      <c r="H16" s="144"/>
      <c r="I16" s="144"/>
      <c r="J16" s="144"/>
      <c r="K16" s="144"/>
      <c r="L16" s="100"/>
    </row>
    <row r="17" spans="2:11" ht="15.75" hidden="1" thickTop="1">
      <c r="B17" s="242" t="s">
        <v>249</v>
      </c>
      <c r="C17" s="243"/>
      <c r="D17" s="244"/>
      <c r="E17" s="244"/>
      <c r="F17" s="244"/>
      <c r="G17" s="245"/>
      <c r="H17" s="145"/>
      <c r="I17" s="145"/>
      <c r="J17" s="145"/>
      <c r="K17" s="145"/>
    </row>
    <row r="18" spans="2:11" hidden="1">
      <c r="B18" s="230" t="s">
        <v>250</v>
      </c>
      <c r="C18" s="231"/>
      <c r="D18" s="235"/>
      <c r="E18" s="235"/>
      <c r="F18" s="235"/>
      <c r="G18" s="236"/>
      <c r="H18" s="146"/>
      <c r="I18" s="146"/>
      <c r="J18" s="146"/>
      <c r="K18" s="146"/>
    </row>
    <row r="19" spans="2:11" hidden="1">
      <c r="B19" s="230" t="s">
        <v>251</v>
      </c>
      <c r="C19" s="231"/>
      <c r="D19" s="232"/>
      <c r="E19" s="232"/>
      <c r="F19" s="232"/>
      <c r="G19" s="233"/>
      <c r="H19" s="145"/>
      <c r="I19" s="145"/>
      <c r="J19" s="145"/>
      <c r="K19" s="145"/>
    </row>
    <row r="20" spans="2:11" hidden="1">
      <c r="B20" s="230" t="s">
        <v>252</v>
      </c>
      <c r="C20" s="231"/>
      <c r="D20" s="232"/>
      <c r="E20" s="232"/>
      <c r="F20" s="232"/>
      <c r="G20" s="233"/>
      <c r="H20" s="145"/>
      <c r="I20" s="145"/>
      <c r="J20" s="145"/>
      <c r="K20" s="145"/>
    </row>
    <row r="21" spans="2:11" hidden="1">
      <c r="B21" s="230" t="s">
        <v>253</v>
      </c>
      <c r="C21" s="231"/>
      <c r="D21" s="232"/>
      <c r="E21" s="232"/>
      <c r="F21" s="232"/>
      <c r="G21" s="233"/>
      <c r="H21" s="145"/>
      <c r="I21" s="145"/>
      <c r="J21" s="145"/>
      <c r="K21" s="145"/>
    </row>
    <row r="22" spans="2:11" hidden="1">
      <c r="B22" s="230" t="s">
        <v>254</v>
      </c>
      <c r="C22" s="231"/>
      <c r="D22" s="235"/>
      <c r="E22" s="235"/>
      <c r="F22" s="235"/>
      <c r="G22" s="236"/>
      <c r="H22" s="146"/>
      <c r="I22" s="146"/>
      <c r="J22" s="146"/>
      <c r="K22" s="146"/>
    </row>
    <row r="23" spans="2:11" hidden="1">
      <c r="B23" s="230" t="s">
        <v>255</v>
      </c>
      <c r="C23" s="231"/>
      <c r="D23" s="235"/>
      <c r="E23" s="235"/>
      <c r="F23" s="235"/>
      <c r="G23" s="236"/>
      <c r="H23" s="146"/>
      <c r="I23" s="146"/>
      <c r="J23" s="146"/>
      <c r="K23" s="146"/>
    </row>
    <row r="24" spans="2:11" hidden="1">
      <c r="B24" s="230" t="s">
        <v>256</v>
      </c>
      <c r="C24" s="231"/>
      <c r="D24" s="232"/>
      <c r="E24" s="232"/>
      <c r="F24" s="232"/>
      <c r="G24" s="233"/>
      <c r="H24" s="145"/>
      <c r="I24" s="145"/>
      <c r="J24" s="145"/>
      <c r="K24" s="145"/>
    </row>
    <row r="25" spans="2:11" hidden="1">
      <c r="B25" s="230" t="s">
        <v>257</v>
      </c>
      <c r="C25" s="231"/>
      <c r="D25" s="232"/>
      <c r="E25" s="232"/>
      <c r="F25" s="232"/>
      <c r="G25" s="233"/>
      <c r="H25" s="145"/>
      <c r="I25" s="145"/>
      <c r="J25" s="145"/>
      <c r="K25" s="145"/>
    </row>
    <row r="26" spans="2:11" ht="3.75" hidden="1" customHeight="1" thickTop="1">
      <c r="B26" s="234"/>
      <c r="C26" s="234"/>
      <c r="D26" s="234"/>
      <c r="E26" s="234"/>
      <c r="F26" s="234"/>
      <c r="G26" s="234"/>
      <c r="H26" s="147"/>
      <c r="I26" s="147"/>
      <c r="J26" s="147"/>
      <c r="K26" s="147"/>
    </row>
    <row r="27" spans="2:11">
      <c r="B27" s="100"/>
      <c r="C27" s="100"/>
      <c r="D27" s="100"/>
      <c r="E27" s="100"/>
      <c r="F27" s="100"/>
      <c r="G27" s="100"/>
      <c r="H27" s="100"/>
      <c r="I27" s="100"/>
      <c r="J27" s="100"/>
      <c r="K27" s="100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</mergeCells>
  <pageMargins left="0.74803149606299213" right="0.35433070866141736" top="0.98425196850393704" bottom="0.98425196850393704" header="0.51181102362204722" footer="0.51181102362204722"/>
  <pageSetup paperSize="9" scale="98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69"/>
  <sheetViews>
    <sheetView tabSelected="1" zoomScale="98" zoomScaleNormal="98" workbookViewId="0"/>
  </sheetViews>
  <sheetFormatPr defaultRowHeight="12.75"/>
  <cols>
    <col min="1" max="1" width="6.5703125" style="187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26"/>
      <c r="D1" s="226"/>
      <c r="E1" s="226"/>
      <c r="F1" s="226"/>
      <c r="G1" s="18"/>
      <c r="H1" s="18"/>
      <c r="I1" s="18"/>
      <c r="J1" s="18"/>
      <c r="K1" s="148" t="s">
        <v>258</v>
      </c>
      <c r="L1" s="148"/>
    </row>
    <row r="2" spans="1:13">
      <c r="A2" s="227" t="s">
        <v>259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19"/>
    </row>
    <row r="3" spans="1:13">
      <c r="A3" s="149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260</v>
      </c>
      <c r="B4" s="22" t="s">
        <v>261</v>
      </c>
      <c r="C4" s="23" t="s">
        <v>32</v>
      </c>
      <c r="D4" s="263" t="s">
        <v>262</v>
      </c>
      <c r="E4" s="228" t="s">
        <v>34</v>
      </c>
      <c r="F4" s="229"/>
      <c r="G4" s="229"/>
      <c r="H4" s="229"/>
      <c r="I4" s="229"/>
      <c r="J4" s="229"/>
      <c r="K4" s="229"/>
      <c r="L4" s="109"/>
    </row>
    <row r="5" spans="1:13">
      <c r="A5" s="107" t="s">
        <v>263</v>
      </c>
      <c r="B5" s="107" t="s">
        <v>264</v>
      </c>
      <c r="C5" s="26" t="s">
        <v>265</v>
      </c>
      <c r="D5" s="264"/>
      <c r="E5" s="220" t="s">
        <v>41</v>
      </c>
      <c r="F5" s="220" t="s">
        <v>42</v>
      </c>
      <c r="G5" s="220" t="s">
        <v>43</v>
      </c>
      <c r="H5" s="220" t="s">
        <v>44</v>
      </c>
      <c r="I5" s="220" t="s">
        <v>45</v>
      </c>
      <c r="J5" s="221" t="s">
        <v>46</v>
      </c>
      <c r="K5" s="218" t="s">
        <v>47</v>
      </c>
      <c r="L5" s="109"/>
    </row>
    <row r="6" spans="1:13">
      <c r="A6" s="107" t="s">
        <v>266</v>
      </c>
      <c r="B6" s="107" t="s">
        <v>267</v>
      </c>
      <c r="C6" s="26" t="s">
        <v>268</v>
      </c>
      <c r="D6" s="264"/>
      <c r="E6" s="220"/>
      <c r="F6" s="220"/>
      <c r="G6" s="220"/>
      <c r="H6" s="220"/>
      <c r="I6" s="220"/>
      <c r="J6" s="221"/>
      <c r="K6" s="258"/>
      <c r="L6" s="109"/>
    </row>
    <row r="7" spans="1:13">
      <c r="A7" s="108" t="s">
        <v>269</v>
      </c>
      <c r="B7" s="108"/>
      <c r="C7" s="28"/>
      <c r="D7" s="265"/>
      <c r="E7" s="220"/>
      <c r="F7" s="220"/>
      <c r="G7" s="220"/>
      <c r="H7" s="220"/>
      <c r="I7" s="220"/>
      <c r="J7" s="221"/>
      <c r="K7" s="219"/>
      <c r="L7" s="109"/>
    </row>
    <row r="8" spans="1:13" ht="13.5" thickBot="1">
      <c r="A8" s="22">
        <v>1</v>
      </c>
      <c r="B8" s="31" t="s">
        <v>51</v>
      </c>
      <c r="C8" s="31" t="s">
        <v>25</v>
      </c>
      <c r="D8" s="24" t="s">
        <v>270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271</v>
      </c>
      <c r="L8" s="109"/>
    </row>
    <row r="9" spans="1:13">
      <c r="A9" s="150" t="s">
        <v>41</v>
      </c>
      <c r="B9" s="151" t="s">
        <v>272</v>
      </c>
      <c r="C9" s="65" t="s">
        <v>59</v>
      </c>
      <c r="D9" s="66">
        <f>E9+F9+G9+H9+I9+J9+K9</f>
        <v>0</v>
      </c>
      <c r="E9" s="67"/>
      <c r="F9" s="67"/>
      <c r="G9" s="67"/>
      <c r="H9" s="67"/>
      <c r="I9" s="67"/>
      <c r="J9" s="68"/>
      <c r="K9" s="69"/>
      <c r="L9" s="109"/>
    </row>
    <row r="10" spans="1:13">
      <c r="A10" s="152" t="s">
        <v>42</v>
      </c>
      <c r="B10" s="34" t="s">
        <v>273</v>
      </c>
      <c r="C10" s="35" t="s">
        <v>63</v>
      </c>
      <c r="D10" s="36">
        <f>E10+F10+G10+H10+I10+J10+K10</f>
        <v>0</v>
      </c>
      <c r="E10" s="37"/>
      <c r="F10" s="37"/>
      <c r="G10" s="37"/>
      <c r="H10" s="37"/>
      <c r="I10" s="37"/>
      <c r="J10" s="38"/>
      <c r="K10" s="39"/>
      <c r="L10" s="109"/>
    </row>
    <row r="11" spans="1:13">
      <c r="A11" s="152" t="s">
        <v>43</v>
      </c>
      <c r="B11" s="34" t="s">
        <v>274</v>
      </c>
      <c r="C11" s="35" t="s">
        <v>69</v>
      </c>
      <c r="D11" s="36">
        <f>E11+F11+G11+H11+I11+J11+K11</f>
        <v>-1</v>
      </c>
      <c r="E11" s="37"/>
      <c r="F11" s="37">
        <v>-1</v>
      </c>
      <c r="G11" s="37"/>
      <c r="H11" s="37"/>
      <c r="I11" s="37"/>
      <c r="J11" s="38"/>
      <c r="K11" s="39"/>
      <c r="L11" s="109"/>
    </row>
    <row r="12" spans="1:13">
      <c r="A12" s="153" t="s">
        <v>44</v>
      </c>
      <c r="B12" s="34" t="s">
        <v>275</v>
      </c>
      <c r="C12" s="35" t="s">
        <v>72</v>
      </c>
      <c r="D12" s="36">
        <f>E12+F12+G12+H12+I12+J12+K12</f>
        <v>0</v>
      </c>
      <c r="E12" s="37"/>
      <c r="F12" s="37"/>
      <c r="G12" s="37"/>
      <c r="H12" s="37"/>
      <c r="I12" s="37"/>
      <c r="J12" s="38"/>
      <c r="K12" s="39"/>
      <c r="L12" s="109"/>
    </row>
    <row r="13" spans="1:13">
      <c r="A13" s="154"/>
      <c r="B13" s="155" t="s">
        <v>276</v>
      </c>
      <c r="C13" s="75"/>
      <c r="D13" s="156"/>
      <c r="E13" s="156"/>
      <c r="F13" s="156"/>
      <c r="G13" s="156"/>
      <c r="H13" s="156"/>
      <c r="I13" s="156"/>
      <c r="J13" s="156"/>
      <c r="K13" s="157"/>
      <c r="L13" s="109"/>
    </row>
    <row r="14" spans="1:13">
      <c r="A14" s="152"/>
      <c r="B14" s="158"/>
      <c r="C14" s="159"/>
      <c r="D14" s="160">
        <f t="shared" ref="D14:D19" si="0">E14+F14+G14+H14+I14+J14+K14</f>
        <v>0</v>
      </c>
      <c r="E14" s="161"/>
      <c r="F14" s="161"/>
      <c r="G14" s="161"/>
      <c r="H14" s="161"/>
      <c r="I14" s="161"/>
      <c r="J14" s="162"/>
      <c r="K14" s="163"/>
      <c r="L14" s="164"/>
      <c r="M14" s="165"/>
    </row>
    <row r="15" spans="1:13" ht="24">
      <c r="A15" s="152" t="s">
        <v>45</v>
      </c>
      <c r="B15" s="34" t="s">
        <v>277</v>
      </c>
      <c r="C15" s="35" t="s">
        <v>75</v>
      </c>
      <c r="D15" s="36">
        <f t="shared" si="0"/>
        <v>0</v>
      </c>
      <c r="E15" s="37"/>
      <c r="F15" s="37"/>
      <c r="G15" s="37"/>
      <c r="H15" s="37"/>
      <c r="I15" s="37"/>
      <c r="J15" s="38"/>
      <c r="K15" s="39"/>
      <c r="L15" s="109"/>
    </row>
    <row r="16" spans="1:13" ht="24">
      <c r="A16" s="152" t="s">
        <v>46</v>
      </c>
      <c r="B16" s="34" t="s">
        <v>278</v>
      </c>
      <c r="C16" s="35" t="s">
        <v>81</v>
      </c>
      <c r="D16" s="36">
        <f t="shared" si="0"/>
        <v>0</v>
      </c>
      <c r="E16" s="37"/>
      <c r="F16" s="37"/>
      <c r="G16" s="37"/>
      <c r="H16" s="37"/>
      <c r="I16" s="37"/>
      <c r="J16" s="38"/>
      <c r="K16" s="39"/>
      <c r="L16" s="109"/>
    </row>
    <row r="17" spans="1:12" ht="24">
      <c r="A17" s="152" t="s">
        <v>47</v>
      </c>
      <c r="B17" s="34" t="s">
        <v>279</v>
      </c>
      <c r="C17" s="35" t="s">
        <v>84</v>
      </c>
      <c r="D17" s="36">
        <f t="shared" si="0"/>
        <v>-480</v>
      </c>
      <c r="E17" s="37"/>
      <c r="F17" s="37">
        <v>-480</v>
      </c>
      <c r="G17" s="37"/>
      <c r="H17" s="37"/>
      <c r="I17" s="37"/>
      <c r="J17" s="38"/>
      <c r="K17" s="39"/>
      <c r="L17" s="109"/>
    </row>
    <row r="18" spans="1:12">
      <c r="A18" s="152" t="s">
        <v>280</v>
      </c>
      <c r="B18" s="34" t="s">
        <v>281</v>
      </c>
      <c r="C18" s="35" t="s">
        <v>87</v>
      </c>
      <c r="D18" s="36">
        <f t="shared" si="0"/>
        <v>0</v>
      </c>
      <c r="E18" s="37"/>
      <c r="F18" s="37"/>
      <c r="G18" s="37"/>
      <c r="H18" s="37"/>
      <c r="I18" s="37"/>
      <c r="J18" s="38"/>
      <c r="K18" s="39"/>
      <c r="L18" s="109"/>
    </row>
    <row r="19" spans="1:12" ht="24">
      <c r="A19" s="152" t="s">
        <v>282</v>
      </c>
      <c r="B19" s="34" t="s">
        <v>283</v>
      </c>
      <c r="C19" s="35" t="s">
        <v>284</v>
      </c>
      <c r="D19" s="36">
        <f t="shared" si="0"/>
        <v>0</v>
      </c>
      <c r="E19" s="37"/>
      <c r="F19" s="37"/>
      <c r="G19" s="37"/>
      <c r="H19" s="37"/>
      <c r="I19" s="37"/>
      <c r="J19" s="38"/>
      <c r="K19" s="39"/>
      <c r="L19" s="109"/>
    </row>
    <row r="20" spans="1:12" ht="24">
      <c r="A20" s="152" t="s">
        <v>56</v>
      </c>
      <c r="B20" s="34" t="s">
        <v>285</v>
      </c>
      <c r="C20" s="35" t="s">
        <v>93</v>
      </c>
      <c r="D20" s="42">
        <f t="shared" ref="D20:K20" si="1">SUM(D22:D26)</f>
        <v>0</v>
      </c>
      <c r="E20" s="42">
        <f t="shared" si="1"/>
        <v>0</v>
      </c>
      <c r="F20" s="42">
        <f t="shared" si="1"/>
        <v>0</v>
      </c>
      <c r="G20" s="42">
        <f t="shared" si="1"/>
        <v>0</v>
      </c>
      <c r="H20" s="42">
        <f t="shared" si="1"/>
        <v>0</v>
      </c>
      <c r="I20" s="42">
        <f t="shared" si="1"/>
        <v>0</v>
      </c>
      <c r="J20" s="42">
        <f t="shared" si="1"/>
        <v>0</v>
      </c>
      <c r="K20" s="44">
        <f t="shared" si="1"/>
        <v>0</v>
      </c>
      <c r="L20" s="109"/>
    </row>
    <row r="21" spans="1:12">
      <c r="A21" s="153"/>
      <c r="B21" s="166" t="s">
        <v>276</v>
      </c>
      <c r="C21" s="75"/>
      <c r="D21" s="156"/>
      <c r="E21" s="156"/>
      <c r="F21" s="156"/>
      <c r="G21" s="156"/>
      <c r="H21" s="156"/>
      <c r="I21" s="156"/>
      <c r="J21" s="167"/>
      <c r="K21" s="157"/>
      <c r="L21" s="109"/>
    </row>
    <row r="22" spans="1:12">
      <c r="A22" s="168"/>
      <c r="B22" s="71" t="s">
        <v>286</v>
      </c>
      <c r="C22" s="169" t="s">
        <v>96</v>
      </c>
      <c r="D22" s="36">
        <f t="shared" ref="D22:D27" si="2">E22+F22+G22+H22+I22+J22+K22</f>
        <v>0</v>
      </c>
      <c r="E22" s="170"/>
      <c r="F22" s="170"/>
      <c r="G22" s="170"/>
      <c r="H22" s="170"/>
      <c r="I22" s="170"/>
      <c r="J22" s="171"/>
      <c r="K22" s="172"/>
      <c r="L22" s="109"/>
    </row>
    <row r="23" spans="1:12">
      <c r="A23" s="168"/>
      <c r="B23" s="71" t="s">
        <v>287</v>
      </c>
      <c r="C23" s="35" t="s">
        <v>288</v>
      </c>
      <c r="D23" s="36">
        <f t="shared" si="2"/>
        <v>0</v>
      </c>
      <c r="E23" s="37"/>
      <c r="F23" s="37"/>
      <c r="G23" s="37"/>
      <c r="H23" s="37"/>
      <c r="I23" s="37"/>
      <c r="J23" s="38"/>
      <c r="K23" s="39"/>
      <c r="L23" s="109"/>
    </row>
    <row r="24" spans="1:12">
      <c r="A24" s="168"/>
      <c r="B24" s="71" t="s">
        <v>289</v>
      </c>
      <c r="C24" s="35" t="s">
        <v>290</v>
      </c>
      <c r="D24" s="36">
        <f t="shared" si="2"/>
        <v>0</v>
      </c>
      <c r="E24" s="37"/>
      <c r="F24" s="37"/>
      <c r="G24" s="37"/>
      <c r="H24" s="37"/>
      <c r="I24" s="37"/>
      <c r="J24" s="38"/>
      <c r="K24" s="39"/>
      <c r="L24" s="109"/>
    </row>
    <row r="25" spans="1:12">
      <c r="A25" s="168"/>
      <c r="B25" s="71" t="s">
        <v>291</v>
      </c>
      <c r="C25" s="35" t="s">
        <v>292</v>
      </c>
      <c r="D25" s="36">
        <f t="shared" si="2"/>
        <v>0</v>
      </c>
      <c r="E25" s="37"/>
      <c r="F25" s="37"/>
      <c r="G25" s="37"/>
      <c r="H25" s="37"/>
      <c r="I25" s="37"/>
      <c r="J25" s="38"/>
      <c r="K25" s="39"/>
      <c r="L25" s="109"/>
    </row>
    <row r="26" spans="1:12">
      <c r="A26" s="173"/>
      <c r="B26" s="71" t="s">
        <v>293</v>
      </c>
      <c r="C26" s="35" t="s">
        <v>294</v>
      </c>
      <c r="D26" s="36">
        <f t="shared" si="2"/>
        <v>0</v>
      </c>
      <c r="E26" s="37"/>
      <c r="F26" s="37"/>
      <c r="G26" s="37"/>
      <c r="H26" s="37"/>
      <c r="I26" s="37"/>
      <c r="J26" s="38"/>
      <c r="K26" s="39"/>
      <c r="L26" s="109"/>
    </row>
    <row r="27" spans="1:12" ht="36.75" thickBot="1">
      <c r="A27" s="174" t="s">
        <v>295</v>
      </c>
      <c r="B27" s="175" t="s">
        <v>296</v>
      </c>
      <c r="C27" s="48" t="s">
        <v>99</v>
      </c>
      <c r="D27" s="49">
        <f t="shared" si="2"/>
        <v>0</v>
      </c>
      <c r="E27" s="50"/>
      <c r="F27" s="50"/>
      <c r="G27" s="50"/>
      <c r="H27" s="50"/>
      <c r="I27" s="50"/>
      <c r="J27" s="51"/>
      <c r="K27" s="52"/>
      <c r="L27" s="109"/>
    </row>
    <row r="28" spans="1:12">
      <c r="A28" s="176"/>
      <c r="B28" s="53"/>
      <c r="C28" s="54"/>
      <c r="D28" s="55"/>
      <c r="E28" s="55"/>
      <c r="F28" s="55"/>
      <c r="G28" s="56"/>
      <c r="H28" s="56"/>
      <c r="I28" s="56"/>
      <c r="J28" s="57"/>
      <c r="K28" s="57" t="s">
        <v>297</v>
      </c>
      <c r="L28" s="109"/>
    </row>
    <row r="29" spans="1:12">
      <c r="A29" s="22" t="s">
        <v>260</v>
      </c>
      <c r="B29" s="22" t="s">
        <v>261</v>
      </c>
      <c r="C29" s="23" t="s">
        <v>32</v>
      </c>
      <c r="D29" s="263" t="s">
        <v>262</v>
      </c>
      <c r="E29" s="228" t="s">
        <v>34</v>
      </c>
      <c r="F29" s="229"/>
      <c r="G29" s="229"/>
      <c r="H29" s="229"/>
      <c r="I29" s="229"/>
      <c r="J29" s="229"/>
      <c r="K29" s="229"/>
      <c r="L29" s="109"/>
    </row>
    <row r="30" spans="1:12">
      <c r="A30" s="107" t="s">
        <v>263</v>
      </c>
      <c r="B30" s="107" t="s">
        <v>264</v>
      </c>
      <c r="C30" s="26" t="s">
        <v>265</v>
      </c>
      <c r="D30" s="264"/>
      <c r="E30" s="220" t="s">
        <v>41</v>
      </c>
      <c r="F30" s="220" t="s">
        <v>42</v>
      </c>
      <c r="G30" s="220" t="s">
        <v>43</v>
      </c>
      <c r="H30" s="220" t="s">
        <v>44</v>
      </c>
      <c r="I30" s="220" t="s">
        <v>45</v>
      </c>
      <c r="J30" s="221" t="s">
        <v>46</v>
      </c>
      <c r="K30" s="218" t="s">
        <v>47</v>
      </c>
      <c r="L30" s="109"/>
    </row>
    <row r="31" spans="1:12">
      <c r="A31" s="107" t="s">
        <v>266</v>
      </c>
      <c r="B31" s="107" t="s">
        <v>267</v>
      </c>
      <c r="C31" s="26" t="s">
        <v>268</v>
      </c>
      <c r="D31" s="264"/>
      <c r="E31" s="220"/>
      <c r="F31" s="220"/>
      <c r="G31" s="220"/>
      <c r="H31" s="220"/>
      <c r="I31" s="220"/>
      <c r="J31" s="221"/>
      <c r="K31" s="258"/>
      <c r="L31" s="109"/>
    </row>
    <row r="32" spans="1:12">
      <c r="A32" s="108" t="s">
        <v>269</v>
      </c>
      <c r="B32" s="108"/>
      <c r="C32" s="28"/>
      <c r="D32" s="265"/>
      <c r="E32" s="220"/>
      <c r="F32" s="220"/>
      <c r="G32" s="220"/>
      <c r="H32" s="220"/>
      <c r="I32" s="220"/>
      <c r="J32" s="221"/>
      <c r="K32" s="219"/>
      <c r="L32" s="109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270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271</v>
      </c>
      <c r="L33" s="109"/>
    </row>
    <row r="34" spans="1:12">
      <c r="A34" s="150" t="s">
        <v>298</v>
      </c>
      <c r="B34" s="177" t="s">
        <v>299</v>
      </c>
      <c r="C34" s="65" t="s">
        <v>104</v>
      </c>
      <c r="D34" s="66">
        <f>E34+F34+G34+H34+I34+J34+K34</f>
        <v>0</v>
      </c>
      <c r="E34" s="67"/>
      <c r="F34" s="67"/>
      <c r="G34" s="67"/>
      <c r="H34" s="67"/>
      <c r="I34" s="67"/>
      <c r="J34" s="68"/>
      <c r="K34" s="69"/>
      <c r="L34" s="109"/>
    </row>
    <row r="35" spans="1:12" ht="36">
      <c r="A35" s="152" t="s">
        <v>300</v>
      </c>
      <c r="B35" s="34" t="s">
        <v>301</v>
      </c>
      <c r="C35" s="35" t="s">
        <v>108</v>
      </c>
      <c r="D35" s="36">
        <f>E35+F35+G35+H35+I35+J35+K35</f>
        <v>0</v>
      </c>
      <c r="E35" s="37"/>
      <c r="F35" s="37"/>
      <c r="G35" s="37"/>
      <c r="H35" s="37"/>
      <c r="I35" s="37"/>
      <c r="J35" s="38"/>
      <c r="K35" s="39"/>
      <c r="L35" s="109"/>
    </row>
    <row r="36" spans="1:12" ht="48">
      <c r="A36" s="152" t="s">
        <v>302</v>
      </c>
      <c r="B36" s="34" t="s">
        <v>303</v>
      </c>
      <c r="C36" s="35" t="s">
        <v>111</v>
      </c>
      <c r="D36" s="36">
        <f>E36+F36+G36+H36+I36+J36+K36</f>
        <v>0</v>
      </c>
      <c r="E36" s="37"/>
      <c r="F36" s="37"/>
      <c r="G36" s="37"/>
      <c r="H36" s="37"/>
      <c r="I36" s="37"/>
      <c r="J36" s="38"/>
      <c r="K36" s="39"/>
      <c r="L36" s="109"/>
    </row>
    <row r="37" spans="1:12">
      <c r="A37" s="153" t="s">
        <v>304</v>
      </c>
      <c r="B37" s="34" t="s">
        <v>305</v>
      </c>
      <c r="C37" s="75" t="s">
        <v>306</v>
      </c>
      <c r="D37" s="42">
        <f t="shared" ref="D37:K37" si="3">D39+D40+D41</f>
        <v>0</v>
      </c>
      <c r="E37" s="42">
        <f t="shared" si="3"/>
        <v>0</v>
      </c>
      <c r="F37" s="42">
        <f t="shared" si="3"/>
        <v>0</v>
      </c>
      <c r="G37" s="42">
        <f t="shared" si="3"/>
        <v>0</v>
      </c>
      <c r="H37" s="42">
        <f t="shared" si="3"/>
        <v>0</v>
      </c>
      <c r="I37" s="42">
        <f t="shared" si="3"/>
        <v>0</v>
      </c>
      <c r="J37" s="42">
        <f t="shared" si="3"/>
        <v>0</v>
      </c>
      <c r="K37" s="44">
        <f t="shared" si="3"/>
        <v>0</v>
      </c>
      <c r="L37" s="109"/>
    </row>
    <row r="38" spans="1:12">
      <c r="A38" s="154"/>
      <c r="B38" s="71" t="s">
        <v>276</v>
      </c>
      <c r="C38" s="178"/>
      <c r="D38" s="179"/>
      <c r="E38" s="179"/>
      <c r="F38" s="179"/>
      <c r="G38" s="179"/>
      <c r="H38" s="179"/>
      <c r="I38" s="179"/>
      <c r="J38" s="179"/>
      <c r="K38" s="180"/>
      <c r="L38" s="109"/>
    </row>
    <row r="39" spans="1:12">
      <c r="A39" s="154"/>
      <c r="B39" s="71" t="s">
        <v>307</v>
      </c>
      <c r="C39" s="169" t="s">
        <v>308</v>
      </c>
      <c r="D39" s="181">
        <f>E39+F39+G39+H39+I39+J39+K39</f>
        <v>0</v>
      </c>
      <c r="E39" s="170"/>
      <c r="F39" s="170"/>
      <c r="G39" s="170"/>
      <c r="H39" s="170"/>
      <c r="I39" s="170"/>
      <c r="J39" s="171"/>
      <c r="K39" s="172"/>
      <c r="L39" s="109"/>
    </row>
    <row r="40" spans="1:12">
      <c r="A40" s="154"/>
      <c r="B40" s="71" t="s">
        <v>309</v>
      </c>
      <c r="C40" s="35" t="s">
        <v>310</v>
      </c>
      <c r="D40" s="36">
        <f>E40+F40+G40+H40+I40+J40+K40</f>
        <v>0</v>
      </c>
      <c r="E40" s="37"/>
      <c r="F40" s="37"/>
      <c r="G40" s="37"/>
      <c r="H40" s="37"/>
      <c r="I40" s="37"/>
      <c r="J40" s="38"/>
      <c r="K40" s="39"/>
      <c r="L40" s="109"/>
    </row>
    <row r="41" spans="1:12">
      <c r="A41" s="152"/>
      <c r="B41" s="71" t="s">
        <v>311</v>
      </c>
      <c r="C41" s="35" t="s">
        <v>312</v>
      </c>
      <c r="D41" s="36">
        <f>E41+F41+G41+H41+I41+J41+K41</f>
        <v>0</v>
      </c>
      <c r="E41" s="37"/>
      <c r="F41" s="37"/>
      <c r="G41" s="37"/>
      <c r="H41" s="37"/>
      <c r="I41" s="37"/>
      <c r="J41" s="38"/>
      <c r="K41" s="39"/>
      <c r="L41" s="109"/>
    </row>
    <row r="42" spans="1:12">
      <c r="A42" s="153" t="s">
        <v>313</v>
      </c>
      <c r="B42" s="34" t="s">
        <v>314</v>
      </c>
      <c r="C42" s="35" t="s">
        <v>315</v>
      </c>
      <c r="D42" s="42">
        <f t="shared" ref="D42:K42" si="4">D44+D45+D46</f>
        <v>0</v>
      </c>
      <c r="E42" s="42">
        <f t="shared" si="4"/>
        <v>0</v>
      </c>
      <c r="F42" s="42">
        <f t="shared" si="4"/>
        <v>0</v>
      </c>
      <c r="G42" s="42">
        <f t="shared" si="4"/>
        <v>0</v>
      </c>
      <c r="H42" s="42">
        <f t="shared" si="4"/>
        <v>0</v>
      </c>
      <c r="I42" s="42">
        <f t="shared" si="4"/>
        <v>0</v>
      </c>
      <c r="J42" s="42">
        <f t="shared" si="4"/>
        <v>0</v>
      </c>
      <c r="K42" s="44">
        <f t="shared" si="4"/>
        <v>0</v>
      </c>
      <c r="L42" s="109"/>
    </row>
    <row r="43" spans="1:12">
      <c r="A43" s="154"/>
      <c r="B43" s="71" t="s">
        <v>276</v>
      </c>
      <c r="C43" s="75"/>
      <c r="D43" s="156"/>
      <c r="E43" s="156"/>
      <c r="F43" s="156"/>
      <c r="G43" s="156"/>
      <c r="H43" s="156"/>
      <c r="I43" s="156"/>
      <c r="J43" s="156"/>
      <c r="K43" s="157"/>
      <c r="L43" s="109"/>
    </row>
    <row r="44" spans="1:12">
      <c r="A44" s="154"/>
      <c r="B44" s="71" t="s">
        <v>307</v>
      </c>
      <c r="C44" s="169" t="s">
        <v>316</v>
      </c>
      <c r="D44" s="181">
        <f>E44+F44+G44+H44+I44+J44+K44</f>
        <v>0</v>
      </c>
      <c r="E44" s="170"/>
      <c r="F44" s="170"/>
      <c r="G44" s="170"/>
      <c r="H44" s="170"/>
      <c r="I44" s="170"/>
      <c r="J44" s="171"/>
      <c r="K44" s="172"/>
      <c r="L44" s="109"/>
    </row>
    <row r="45" spans="1:12">
      <c r="A45" s="154"/>
      <c r="B45" s="71" t="s">
        <v>309</v>
      </c>
      <c r="C45" s="35" t="s">
        <v>317</v>
      </c>
      <c r="D45" s="36">
        <f>E45+F45+G45+H45+I45+J45+K45</f>
        <v>0</v>
      </c>
      <c r="E45" s="37"/>
      <c r="F45" s="37"/>
      <c r="G45" s="37"/>
      <c r="H45" s="37"/>
      <c r="I45" s="37"/>
      <c r="J45" s="38"/>
      <c r="K45" s="39"/>
      <c r="L45" s="109"/>
    </row>
    <row r="46" spans="1:12">
      <c r="A46" s="152"/>
      <c r="B46" s="71" t="s">
        <v>311</v>
      </c>
      <c r="C46" s="35" t="s">
        <v>318</v>
      </c>
      <c r="D46" s="36">
        <f>E46+F46+G46+H46+I46+J46+K46</f>
        <v>0</v>
      </c>
      <c r="E46" s="37"/>
      <c r="F46" s="37"/>
      <c r="G46" s="37"/>
      <c r="H46" s="37"/>
      <c r="I46" s="37"/>
      <c r="J46" s="38"/>
      <c r="K46" s="39"/>
      <c r="L46" s="109"/>
    </row>
    <row r="47" spans="1:12" ht="24">
      <c r="A47" s="182" t="s">
        <v>319</v>
      </c>
      <c r="B47" s="34" t="s">
        <v>320</v>
      </c>
      <c r="C47" s="35" t="s">
        <v>117</v>
      </c>
      <c r="D47" s="36">
        <f>E47+F47+G47+H47+I47+J47+K47</f>
        <v>0</v>
      </c>
      <c r="E47" s="37"/>
      <c r="F47" s="37"/>
      <c r="G47" s="37"/>
      <c r="H47" s="37"/>
      <c r="I47" s="37"/>
      <c r="J47" s="38"/>
      <c r="K47" s="39"/>
      <c r="L47" s="109"/>
    </row>
    <row r="48" spans="1:12">
      <c r="A48" s="154"/>
      <c r="B48" s="183" t="s">
        <v>276</v>
      </c>
      <c r="C48" s="75"/>
      <c r="D48" s="156"/>
      <c r="E48" s="156"/>
      <c r="F48" s="156"/>
      <c r="G48" s="156"/>
      <c r="H48" s="156"/>
      <c r="I48" s="156"/>
      <c r="J48" s="156"/>
      <c r="K48" s="157"/>
      <c r="L48" s="109"/>
    </row>
    <row r="49" spans="1:13">
      <c r="A49" s="152"/>
      <c r="B49" s="184"/>
      <c r="C49" s="159"/>
      <c r="D49" s="160">
        <f t="shared" ref="D49:D56" si="5">E49+F49+G49+H49+I49+J49+K49</f>
        <v>0</v>
      </c>
      <c r="E49" s="161"/>
      <c r="F49" s="161"/>
      <c r="G49" s="161"/>
      <c r="H49" s="161"/>
      <c r="I49" s="161"/>
      <c r="J49" s="162"/>
      <c r="K49" s="163"/>
      <c r="L49" s="164"/>
      <c r="M49" s="165"/>
    </row>
    <row r="50" spans="1:13">
      <c r="A50" s="152" t="s">
        <v>321</v>
      </c>
      <c r="B50" s="34" t="s">
        <v>322</v>
      </c>
      <c r="C50" s="35" t="s">
        <v>323</v>
      </c>
      <c r="D50" s="36">
        <f t="shared" si="5"/>
        <v>0</v>
      </c>
      <c r="E50" s="37"/>
      <c r="F50" s="37"/>
      <c r="G50" s="37"/>
      <c r="H50" s="37"/>
      <c r="I50" s="37"/>
      <c r="J50" s="38"/>
      <c r="K50" s="39"/>
      <c r="L50" s="109"/>
    </row>
    <row r="51" spans="1:13" ht="24">
      <c r="A51" s="152" t="s">
        <v>324</v>
      </c>
      <c r="B51" s="34" t="s">
        <v>325</v>
      </c>
      <c r="C51" s="35" t="s">
        <v>326</v>
      </c>
      <c r="D51" s="36">
        <f t="shared" si="5"/>
        <v>0</v>
      </c>
      <c r="E51" s="37"/>
      <c r="F51" s="37"/>
      <c r="G51" s="37"/>
      <c r="H51" s="37"/>
      <c r="I51" s="37"/>
      <c r="J51" s="38"/>
      <c r="K51" s="39"/>
      <c r="L51" s="109"/>
    </row>
    <row r="52" spans="1:13">
      <c r="A52" s="152" t="s">
        <v>327</v>
      </c>
      <c r="B52" s="34" t="s">
        <v>328</v>
      </c>
      <c r="C52" s="35" t="s">
        <v>329</v>
      </c>
      <c r="D52" s="36">
        <f t="shared" si="5"/>
        <v>0</v>
      </c>
      <c r="E52" s="37"/>
      <c r="F52" s="37"/>
      <c r="G52" s="37"/>
      <c r="H52" s="37"/>
      <c r="I52" s="37"/>
      <c r="J52" s="38"/>
      <c r="K52" s="39"/>
      <c r="L52" s="109"/>
    </row>
    <row r="53" spans="1:13" ht="24">
      <c r="A53" s="152" t="s">
        <v>330</v>
      </c>
      <c r="B53" s="34" t="s">
        <v>331</v>
      </c>
      <c r="C53" s="35" t="s">
        <v>138</v>
      </c>
      <c r="D53" s="36">
        <f t="shared" si="5"/>
        <v>0</v>
      </c>
      <c r="E53" s="37"/>
      <c r="F53" s="37"/>
      <c r="G53" s="37"/>
      <c r="H53" s="37"/>
      <c r="I53" s="37"/>
      <c r="J53" s="38"/>
      <c r="K53" s="39"/>
      <c r="L53" s="109"/>
    </row>
    <row r="54" spans="1:13" ht="24">
      <c r="A54" s="152" t="s">
        <v>332</v>
      </c>
      <c r="B54" s="34" t="s">
        <v>333</v>
      </c>
      <c r="C54" s="35" t="s">
        <v>143</v>
      </c>
      <c r="D54" s="36">
        <f t="shared" si="5"/>
        <v>0</v>
      </c>
      <c r="E54" s="37"/>
      <c r="F54" s="37"/>
      <c r="G54" s="37"/>
      <c r="H54" s="37"/>
      <c r="I54" s="37"/>
      <c r="J54" s="38"/>
      <c r="K54" s="39"/>
      <c r="L54" s="109"/>
    </row>
    <row r="55" spans="1:13" ht="24">
      <c r="A55" s="152" t="s">
        <v>334</v>
      </c>
      <c r="B55" s="34" t="s">
        <v>335</v>
      </c>
      <c r="C55" s="75" t="s">
        <v>149</v>
      </c>
      <c r="D55" s="36">
        <f t="shared" si="5"/>
        <v>0</v>
      </c>
      <c r="E55" s="76"/>
      <c r="F55" s="76"/>
      <c r="G55" s="76"/>
      <c r="H55" s="76"/>
      <c r="I55" s="76"/>
      <c r="J55" s="77"/>
      <c r="K55" s="78"/>
      <c r="L55" s="109"/>
    </row>
    <row r="56" spans="1:13" ht="29.25" customHeight="1" thickBot="1">
      <c r="A56" s="185" t="s">
        <v>336</v>
      </c>
      <c r="B56" s="175" t="s">
        <v>337</v>
      </c>
      <c r="C56" s="48" t="s">
        <v>154</v>
      </c>
      <c r="D56" s="49">
        <f t="shared" si="5"/>
        <v>0</v>
      </c>
      <c r="E56" s="50"/>
      <c r="F56" s="50"/>
      <c r="G56" s="50"/>
      <c r="H56" s="50"/>
      <c r="I56" s="50"/>
      <c r="J56" s="51"/>
      <c r="K56" s="52"/>
      <c r="L56" s="109"/>
    </row>
    <row r="57" spans="1:13">
      <c r="A57" s="176"/>
      <c r="B57" s="53"/>
      <c r="C57" s="54"/>
      <c r="D57" s="55"/>
      <c r="E57" s="55"/>
      <c r="F57" s="55"/>
      <c r="G57" s="56"/>
      <c r="H57" s="56"/>
      <c r="I57" s="56"/>
      <c r="J57" s="57"/>
      <c r="K57" s="57" t="s">
        <v>338</v>
      </c>
      <c r="L57" s="109"/>
    </row>
    <row r="58" spans="1:13">
      <c r="A58" s="22" t="s">
        <v>260</v>
      </c>
      <c r="B58" s="22" t="s">
        <v>261</v>
      </c>
      <c r="C58" s="23" t="s">
        <v>32</v>
      </c>
      <c r="D58" s="263" t="s">
        <v>262</v>
      </c>
      <c r="E58" s="228" t="s">
        <v>34</v>
      </c>
      <c r="F58" s="229"/>
      <c r="G58" s="229"/>
      <c r="H58" s="229"/>
      <c r="I58" s="229"/>
      <c r="J58" s="229"/>
      <c r="K58" s="229"/>
      <c r="L58" s="109"/>
    </row>
    <row r="59" spans="1:13">
      <c r="A59" s="107" t="s">
        <v>263</v>
      </c>
      <c r="B59" s="107" t="s">
        <v>264</v>
      </c>
      <c r="C59" s="26" t="s">
        <v>265</v>
      </c>
      <c r="D59" s="264"/>
      <c r="E59" s="220" t="s">
        <v>41</v>
      </c>
      <c r="F59" s="220" t="s">
        <v>42</v>
      </c>
      <c r="G59" s="220" t="s">
        <v>43</v>
      </c>
      <c r="H59" s="220" t="s">
        <v>44</v>
      </c>
      <c r="I59" s="220" t="s">
        <v>45</v>
      </c>
      <c r="J59" s="221" t="s">
        <v>46</v>
      </c>
      <c r="K59" s="218" t="s">
        <v>47</v>
      </c>
      <c r="L59" s="109"/>
    </row>
    <row r="60" spans="1:13">
      <c r="A60" s="107" t="s">
        <v>266</v>
      </c>
      <c r="B60" s="107" t="s">
        <v>267</v>
      </c>
      <c r="C60" s="26" t="s">
        <v>268</v>
      </c>
      <c r="D60" s="264"/>
      <c r="E60" s="220"/>
      <c r="F60" s="220"/>
      <c r="G60" s="220"/>
      <c r="H60" s="220"/>
      <c r="I60" s="220"/>
      <c r="J60" s="221"/>
      <c r="K60" s="258"/>
      <c r="L60" s="109"/>
    </row>
    <row r="61" spans="1:13">
      <c r="A61" s="108" t="s">
        <v>269</v>
      </c>
      <c r="B61" s="108"/>
      <c r="C61" s="28"/>
      <c r="D61" s="265"/>
      <c r="E61" s="220"/>
      <c r="F61" s="220"/>
      <c r="G61" s="220"/>
      <c r="H61" s="220"/>
      <c r="I61" s="220"/>
      <c r="J61" s="221"/>
      <c r="K61" s="219"/>
      <c r="L61" s="109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270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271</v>
      </c>
      <c r="L62" s="109"/>
    </row>
    <row r="63" spans="1:13" ht="24">
      <c r="A63" s="150" t="s">
        <v>339</v>
      </c>
      <c r="B63" s="177" t="s">
        <v>340</v>
      </c>
      <c r="C63" s="65" t="s">
        <v>165</v>
      </c>
      <c r="D63" s="66">
        <f t="shared" ref="D63:D68" si="6">E63+F63+G63+H63+I63+J63+K63</f>
        <v>0</v>
      </c>
      <c r="E63" s="67"/>
      <c r="F63" s="67"/>
      <c r="G63" s="67"/>
      <c r="H63" s="67"/>
      <c r="I63" s="67"/>
      <c r="J63" s="68"/>
      <c r="K63" s="69"/>
      <c r="L63" s="109"/>
    </row>
    <row r="64" spans="1:13">
      <c r="A64" s="152" t="s">
        <v>341</v>
      </c>
      <c r="B64" s="34" t="s">
        <v>342</v>
      </c>
      <c r="C64" s="35" t="s">
        <v>343</v>
      </c>
      <c r="D64" s="36">
        <f t="shared" si="6"/>
        <v>0</v>
      </c>
      <c r="E64" s="37"/>
      <c r="F64" s="37"/>
      <c r="G64" s="37"/>
      <c r="H64" s="37"/>
      <c r="I64" s="37"/>
      <c r="J64" s="38"/>
      <c r="K64" s="39"/>
      <c r="L64" s="109"/>
    </row>
    <row r="65" spans="1:12" ht="24">
      <c r="A65" s="152" t="s">
        <v>344</v>
      </c>
      <c r="B65" s="34" t="s">
        <v>345</v>
      </c>
      <c r="C65" s="35" t="s">
        <v>346</v>
      </c>
      <c r="D65" s="36">
        <f t="shared" si="6"/>
        <v>0</v>
      </c>
      <c r="E65" s="37"/>
      <c r="F65" s="37"/>
      <c r="G65" s="37"/>
      <c r="H65" s="37"/>
      <c r="I65" s="37"/>
      <c r="J65" s="38"/>
      <c r="K65" s="39"/>
      <c r="L65" s="109"/>
    </row>
    <row r="66" spans="1:12" ht="24">
      <c r="A66" s="152" t="s">
        <v>347</v>
      </c>
      <c r="B66" s="34" t="s">
        <v>348</v>
      </c>
      <c r="C66" s="35" t="s">
        <v>349</v>
      </c>
      <c r="D66" s="36">
        <f t="shared" si="6"/>
        <v>0</v>
      </c>
      <c r="E66" s="37"/>
      <c r="F66" s="37"/>
      <c r="G66" s="37"/>
      <c r="H66" s="37"/>
      <c r="I66" s="37"/>
      <c r="J66" s="38"/>
      <c r="K66" s="39"/>
      <c r="L66" s="109"/>
    </row>
    <row r="67" spans="1:12" ht="24">
      <c r="A67" s="186" t="s">
        <v>350</v>
      </c>
      <c r="B67" s="34" t="s">
        <v>351</v>
      </c>
      <c r="C67" s="35" t="s">
        <v>352</v>
      </c>
      <c r="D67" s="36">
        <f t="shared" si="6"/>
        <v>0</v>
      </c>
      <c r="E67" s="37"/>
      <c r="F67" s="37"/>
      <c r="G67" s="37"/>
      <c r="H67" s="37"/>
      <c r="I67" s="37"/>
      <c r="J67" s="38"/>
      <c r="K67" s="39"/>
      <c r="L67" s="109"/>
    </row>
    <row r="68" spans="1:12" ht="24.75" thickBot="1">
      <c r="A68" s="185" t="s">
        <v>353</v>
      </c>
      <c r="B68" s="175" t="s">
        <v>354</v>
      </c>
      <c r="C68" s="48" t="s">
        <v>168</v>
      </c>
      <c r="D68" s="49">
        <f t="shared" si="6"/>
        <v>0</v>
      </c>
      <c r="E68" s="50"/>
      <c r="F68" s="50"/>
      <c r="G68" s="50"/>
      <c r="H68" s="50"/>
      <c r="I68" s="50"/>
      <c r="J68" s="51"/>
      <c r="K68" s="52"/>
      <c r="L68" s="109"/>
    </row>
    <row r="69" spans="1:12">
      <c r="L69" s="109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1159</vt:i4>
      </vt:variant>
    </vt:vector>
  </HeadingPairs>
  <TitlesOfParts>
    <vt:vector size="1162" baseType="lpstr">
      <vt:lpstr>0503773 (1. Изменение остатков </vt:lpstr>
      <vt:lpstr>0503773 (2. Изменения в связи с</vt:lpstr>
      <vt:lpstr>0503773 (3. Изменения на забала</vt:lpstr>
      <vt:lpstr>'0503773 (1. Изменение остатков '!ID_1100698688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'!ID_120669614</vt:lpstr>
      <vt:lpstr>'0503773 (1. Изменение остатков '!ID_120669665</vt:lpstr>
      <vt:lpstr>'0503773 (1. Изменение остатков '!ID_120669691</vt:lpstr>
      <vt:lpstr>'0503773 (1. Изменение остатков '!ID_120669702</vt:lpstr>
      <vt:lpstr>'0503773 (1. Изменение остатков '!ID_120669703</vt:lpstr>
      <vt:lpstr>'0503773 (1. Изменение остатков '!ID_120669781</vt:lpstr>
      <vt:lpstr>'0503773 (1. Изменение остатков '!ID_120669794</vt:lpstr>
      <vt:lpstr>'0503773 (1. Изменение остатков '!ID_120669815</vt:lpstr>
      <vt:lpstr>'0503773 (1. Изменение остатков '!ID_120669896</vt:lpstr>
      <vt:lpstr>'0503773 (1. Изменение остатков '!ID_120669897</vt:lpstr>
      <vt:lpstr>'0503773 (1. Изменение остатков '!ID_120669962</vt:lpstr>
      <vt:lpstr>'0503773 (1. Изменение остатков '!ID_120669968</vt:lpstr>
      <vt:lpstr>'0503773 (1. Изменение остатков '!ID_120669983</vt:lpstr>
      <vt:lpstr>'0503773 (1. Изменение остатков '!ID_120670008</vt:lpstr>
      <vt:lpstr>'0503773 (1. Изменение остатков '!ID_120670017</vt:lpstr>
      <vt:lpstr>'0503773 (1. Изменение остатков '!ID_120670134</vt:lpstr>
      <vt:lpstr>'0503773 (1. Изменение остатков '!ID_120670141</vt:lpstr>
      <vt:lpstr>'0503773 (1. Изменение остатков '!ID_120670151</vt:lpstr>
      <vt:lpstr>'0503773 (1. Изменение остатков '!ID_120670158</vt:lpstr>
      <vt:lpstr>'0503773 (1. Изменение остатков '!ID_120670181</vt:lpstr>
      <vt:lpstr>'0503773 (1. Изменение остатков '!ID_120670219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(1. Изменение остатков '!ID_1715253083</vt:lpstr>
      <vt:lpstr>'0503773 (1. Изменение остатков '!ID_1715253084</vt:lpstr>
      <vt:lpstr>'0503773 (1. Изменение остатков '!ID_1715253096</vt:lpstr>
      <vt:lpstr>'0503773 (1. Изменение остатков '!ID_1715253097</vt:lpstr>
      <vt:lpstr>'0503773 (1. Изменение остатков '!ID_1715253098</vt:lpstr>
      <vt:lpstr>'0503773 (1. Изменение остатков '!ID_1715253099</vt:lpstr>
      <vt:lpstr>'0503773 (1. Изменение остатков '!ID_1715253103</vt:lpstr>
      <vt:lpstr>'0503773 (1. Изменение остатков '!ID_1715253117</vt:lpstr>
      <vt:lpstr>'0503773 (1. Изменение остатков '!ID_1715253119</vt:lpstr>
      <vt:lpstr>'0503773 (1. Изменение остатков '!ID_1715253130</vt:lpstr>
      <vt:lpstr>'0503773 (1. Изменение остатков '!ID_1715253134</vt:lpstr>
      <vt:lpstr>'0503773 (1. Изменение остатков '!ID_1715253135</vt:lpstr>
      <vt:lpstr>'0503773 (1. Изменение остатков '!ID_1715253139</vt:lpstr>
      <vt:lpstr>'0503773 (1. Изменение остатков '!ID_1715253140</vt:lpstr>
      <vt:lpstr>'0503773 (1. Изменение остатков '!ID_1715253145</vt:lpstr>
      <vt:lpstr>'0503773 (1. Изменение остатков '!ID_1715253148</vt:lpstr>
      <vt:lpstr>'0503773 (1. Изменение остатков '!ID_1715253151</vt:lpstr>
      <vt:lpstr>'0503773 (1. Изменение остатков '!ID_1715253154</vt:lpstr>
      <vt:lpstr>'0503773 (1. Изменение остатков '!ID_1715253155</vt:lpstr>
      <vt:lpstr>'0503773 (1. Изменение остатков '!ID_1715253171</vt:lpstr>
      <vt:lpstr>'0503773 (1. Изменение остатков '!ID_1715253172</vt:lpstr>
      <vt:lpstr>'0503773 (1. Изменение остатков '!ID_1715253194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забала'!ID_17830047430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забала'!ID_17830047497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забала'!ID_17830047527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забала'!ID_17830047576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забала'!ID_17830052541</vt:lpstr>
      <vt:lpstr>'0503773 (3. Изменения на забала'!ID_17830052542</vt:lpstr>
      <vt:lpstr>'0503773 (3. Изменения на забала'!ID_17830052543</vt:lpstr>
      <vt:lpstr>'0503773 (3. Изменения на забала'!ID_17830052544</vt:lpstr>
      <vt:lpstr>'0503773 (3. Изменения на забала'!ID_17830052545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забала'!ID_17830052677</vt:lpstr>
      <vt:lpstr>'0503773 (3. Изменения на забала'!ID_17830052678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'!ID_9481275664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'!ID_9481275668</vt:lpstr>
      <vt:lpstr>'0503773 (1. Изменение остатков '!ID_9481275669</vt:lpstr>
      <vt:lpstr>'0503773 (1. Изменение остатков '!ID_9481275670</vt:lpstr>
      <vt:lpstr>'0503773 (1. Изменение остатков '!ID_9481275671</vt:lpstr>
      <vt:lpstr>'0503773 (1. Изменение остатков '!ID_9481275672</vt:lpstr>
      <vt:lpstr>'0503773 (1. Изменение остатков '!ID_9481275673</vt:lpstr>
      <vt:lpstr>'0503773 (1. Изменение остатков '!ID_9481275674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'!ID_9481275701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'!ID_9481275707</vt:lpstr>
      <vt:lpstr>'0503773 (1. Изменение остатков '!ID_9481275708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'!ID_9481275717</vt:lpstr>
      <vt:lpstr>'0503773 (1. Изменение остатков '!ID_9481275718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'!ID_9481275725</vt:lpstr>
      <vt:lpstr>'0503773 (1. Изменение остатков '!ID_9481275726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'!ID_9481275770</vt:lpstr>
      <vt:lpstr>'0503773 (1. Изменение остатков '!ID_9481275771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'!ID_9481275777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'!ID_9481275783</vt:lpstr>
      <vt:lpstr>'0503773 (1. Изменение остатков '!ID_9481275784</vt:lpstr>
      <vt:lpstr>'0503773 (1. Изменение остатков '!ID_9481275785</vt:lpstr>
      <vt:lpstr>'0503773 (1. Изменение остатков '!ID_9481275786</vt:lpstr>
      <vt:lpstr>'0503773 (1. Изменение остатков '!ID_9481275787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'!ID_9481275794</vt:lpstr>
      <vt:lpstr>'0503773 (1. Изменение остатков '!ID_9481275795</vt:lpstr>
      <vt:lpstr>'0503773 (1. Изменение остатков '!ID_9481275796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'!ID_9481275800</vt:lpstr>
      <vt:lpstr>'0503773 (1. Изменение остатков '!ID_9481275801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'!ID_9481275840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'!ID_9481275849</vt:lpstr>
      <vt:lpstr>'0503773 (1. Изменение остатков '!ID_9481275850</vt:lpstr>
      <vt:lpstr>'0503773 (1. Изменение остатков '!ID_9481275851</vt:lpstr>
      <vt:lpstr>'0503773 (1. Изменение остатков '!ID_9481275852</vt:lpstr>
      <vt:lpstr>'0503773 (1. Изменение остатков '!ID_9481275853</vt:lpstr>
      <vt:lpstr>'0503773 (1. Изменение остатков '!ID_9481275854</vt:lpstr>
      <vt:lpstr>'0503773 (1. Изменение остатков '!ID_9481275855</vt:lpstr>
      <vt:lpstr>'0503773 (1. Изменение остатков '!ID_9481275856</vt:lpstr>
      <vt:lpstr>'0503773 (1. Изменение остатков '!ID_9481275857</vt:lpstr>
      <vt:lpstr>'0503773 (1. Изменение остатков '!ID_9481275858</vt:lpstr>
      <vt:lpstr>'0503773 (1. Изменение остатков '!ID_9481275859</vt:lpstr>
      <vt:lpstr>'0503773 (1. Изменение остатков '!ID_9481275860</vt:lpstr>
      <vt:lpstr>'0503773 (1. Изменение остатков '!ID_9481275861</vt:lpstr>
      <vt:lpstr>'0503773 (1. Изменение остатков '!ID_9481275862</vt:lpstr>
      <vt:lpstr>'0503773 (1. Изменение остатков '!ID_9481275863</vt:lpstr>
      <vt:lpstr>'0503773 (1. Изменение остатков '!ID_9481275864</vt:lpstr>
      <vt:lpstr>'0503773 (1. Изменение остатков '!ID_9481275865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'!ID_9481275887</vt:lpstr>
      <vt:lpstr>'0503773 (1. Изменение остатков '!ID_9481275888</vt:lpstr>
      <vt:lpstr>'0503773 (1. Изменение остатков '!ID_9481275889</vt:lpstr>
      <vt:lpstr>'0503773 (1. Изменение остатков '!ID_9481275890</vt:lpstr>
      <vt:lpstr>'0503773 (1. Изменение остатков '!ID_9481275891</vt:lpstr>
      <vt:lpstr>'0503773 (1. Изменение остатков '!ID_9481275892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'!ID_9481275906</vt:lpstr>
      <vt:lpstr>'0503773 (1. Изменение остатков '!ID_9481275907</vt:lpstr>
      <vt:lpstr>'0503773 (1. Изменение остатков '!ID_9481275908</vt:lpstr>
      <vt:lpstr>'0503773 (1. Изменение остатков '!ID_9481275909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'!ID_9481275913</vt:lpstr>
      <vt:lpstr>'0503773 (1. Изменение остатков '!ID_9481275914</vt:lpstr>
      <vt:lpstr>'0503773 (1. Изменение остатков '!ID_9481275915</vt:lpstr>
      <vt:lpstr>'0503773 (1. Изменение остатков '!ID_9481275916</vt:lpstr>
      <vt:lpstr>'0503773 (1. Изменение остатков '!ID_9481275917</vt:lpstr>
      <vt:lpstr>'0503773 (1. Изменение остатков '!ID_9481275918</vt:lpstr>
      <vt:lpstr>'0503773 (1. Изменение остатков '!ID_9481275919</vt:lpstr>
      <vt:lpstr>'0503773 (1. Изменение остатков '!ID_9481275920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'!ID_9481275972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'!ID_9481275977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'!ID_9481276003</vt:lpstr>
      <vt:lpstr>'0503773 (1. Изменение остатков '!ID_9481276004</vt:lpstr>
      <vt:lpstr>'0503773 (1. Изменение остатков '!ID_9481276005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'!ID_9481276016</vt:lpstr>
      <vt:lpstr>'0503773 (1. Изменение остатков '!ID_9481276017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'!ID_9481276022</vt:lpstr>
      <vt:lpstr>'0503773 (1. Изменение остатков '!ID_9481276023</vt:lpstr>
      <vt:lpstr>'0503773 (1. Изменение остатков '!ID_9481276024</vt:lpstr>
      <vt:lpstr>'0503773 (1. Изменение остатков '!ID_9481276025</vt:lpstr>
      <vt:lpstr>'0503773 (1. Изменение остатков '!ID_9481276026</vt:lpstr>
      <vt:lpstr>'0503773 (1. Изменение остатков '!ID_9481276027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'!ID_9481276033</vt:lpstr>
      <vt:lpstr>'0503773 (1. Изменение остатков '!ID_9481276034</vt:lpstr>
      <vt:lpstr>'0503773 (1. Изменение остатков '!ID_9481276035</vt:lpstr>
      <vt:lpstr>'0503773 (1. Изменение остатков '!ID_9481276036</vt:lpstr>
      <vt:lpstr>'0503773 (1. Изменение остатков '!ID_9481276037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'!ID_9481276082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'!ID_9481276090</vt:lpstr>
      <vt:lpstr>'0503773 (1. Изменение остатков '!ID_9481276091</vt:lpstr>
      <vt:lpstr>'0503773 (1. Изменение остатков '!ID_9481276092</vt:lpstr>
      <vt:lpstr>'0503773 (1. Изменение остатков '!ID_9481276093</vt:lpstr>
      <vt:lpstr>'0503773 (1. Изменение остатков '!ID_9481276094</vt:lpstr>
      <vt:lpstr>'0503773 (1. Изменение остатков '!ID_9481276095</vt:lpstr>
      <vt:lpstr>'0503773 (1. Изменение остатков '!ID_9481276096</vt:lpstr>
      <vt:lpstr>'0503773 (1. Изменение остатков '!ID_9481276097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'!ID_9481276107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(2. Изменения в связи с'!T_17830061450</vt:lpstr>
      <vt:lpstr>'0503773 (2. Изменения в связи с'!T_17830061464</vt:lpstr>
      <vt:lpstr>'0503773 (2. Изменения в связи с'!T_17830061478</vt:lpstr>
      <vt:lpstr>'0503773 (3. Изменения на забала'!T_17830061488</vt:lpstr>
      <vt:lpstr>'0503773 (3. Изменения на забала'!T_17830061499</vt:lpstr>
      <vt:lpstr>'0503773 (2. Изменения в связи с'!TR_17830061450</vt:lpstr>
      <vt:lpstr>'0503773 (2. Изменения в связи с'!TR_17830061464</vt:lpstr>
      <vt:lpstr>'0503773 (2. Изменения в связи с'!TR_17830061478</vt:lpstr>
      <vt:lpstr>'0503773 (3. Изменения на забала'!TR_17830061488</vt:lpstr>
      <vt:lpstr>'0503773 (3. Изменения на забала'!TR_17830061499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2021-04-19T14:11:39Z</cp:lastPrinted>
  <dcterms:created xsi:type="dcterms:W3CDTF">2021-04-19T14:07:09Z</dcterms:created>
  <dcterms:modified xsi:type="dcterms:W3CDTF">2021-04-19T14:11:40Z</dcterms:modified>
</cp:coreProperties>
</file>