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'0503723'!$A$269:$K$271</definedName>
    <definedName name="T_17829998533" localSheetId="0">'0503723'!$C$283:$H$292</definedName>
    <definedName name="TR_17829998523_1442447224" localSheetId="0">'0503723'!$A$269:$K$269</definedName>
    <definedName name="TR_17829998523_1442447225" localSheetId="0">'0503723'!$A$270:$K$270</definedName>
    <definedName name="TR_17829998523_1442447226" localSheetId="0">'0503723'!$A$271:$K$271</definedName>
    <definedName name="TR_17829998533" localSheetId="0">'0503723'!$C$283:$H$292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H240"/>
  <c r="I236"/>
  <c r="H236"/>
  <c r="I232"/>
  <c r="H232"/>
  <c r="I230"/>
  <c r="I229" s="1"/>
  <c r="H230"/>
  <c r="I218"/>
  <c r="H218"/>
  <c r="I202"/>
  <c r="H202"/>
  <c r="I197"/>
  <c r="I192" s="1"/>
  <c r="I190" s="1"/>
  <c r="H197"/>
  <c r="H192" s="1"/>
  <c r="H190" s="1"/>
  <c r="I181"/>
  <c r="H181"/>
  <c r="I167"/>
  <c r="H167"/>
  <c r="H108" s="1"/>
  <c r="H107" s="1"/>
  <c r="I159"/>
  <c r="H159"/>
  <c r="I156"/>
  <c r="H156"/>
  <c r="I148"/>
  <c r="H148"/>
  <c r="I144"/>
  <c r="H144"/>
  <c r="I127"/>
  <c r="H127"/>
  <c r="I116"/>
  <c r="H116"/>
  <c r="I110"/>
  <c r="H110"/>
  <c r="I108"/>
  <c r="I107" s="1"/>
  <c r="I98"/>
  <c r="H98"/>
  <c r="I89"/>
  <c r="H89"/>
  <c r="I85"/>
  <c r="H85"/>
  <c r="I76"/>
  <c r="I71" s="1"/>
  <c r="I69" s="1"/>
  <c r="H76"/>
  <c r="H71"/>
  <c r="H69" s="1"/>
  <c r="I61"/>
  <c r="H61"/>
  <c r="I54"/>
  <c r="H54"/>
  <c r="I47"/>
  <c r="H47"/>
  <c r="I40"/>
  <c r="H40"/>
  <c r="I29"/>
  <c r="H29"/>
  <c r="H16" s="1"/>
  <c r="I18"/>
  <c r="I16" s="1"/>
  <c r="H18"/>
  <c r="I15" l="1"/>
  <c r="H15"/>
</calcChain>
</file>

<file path=xl/sharedStrings.xml><?xml version="1.0" encoding="utf-8"?>
<sst xmlns="http://schemas.openxmlformats.org/spreadsheetml/2006/main" count="724" uniqueCount="600">
  <si>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</si>
  <si>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</si>
  <si>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</si>
  <si>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</si>
  <si>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</si>
  <si>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</si>
  <si>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</si>
  <si>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</si>
  <si>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</si>
  <si>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</si>
  <si>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</si>
  <si>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</si>
  <si>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</si>
  <si>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</si>
  <si>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</si>
  <si>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</si>
  <si>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</si>
  <si>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</si>
  <si>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</si>
  <si>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</si>
  <si>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</si>
  <si>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</si>
  <si>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 xml:space="preserve">по ОКПО </t>
  </si>
  <si>
    <t>22247250</t>
  </si>
  <si>
    <t>VRO</t>
  </si>
  <si>
    <t>ExecutorPhone</t>
  </si>
  <si>
    <t>Обособленное подразделение</t>
  </si>
  <si>
    <t>3128030491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</si>
  <si>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</si>
  <si>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</si>
  <si>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</si>
  <si>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</si>
  <si>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</si>
  <si>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</si>
  <si>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</si>
  <si>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</si>
  <si>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</si>
  <si>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</si>
  <si>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</si>
  <si>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</si>
  <si>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</si>
  <si>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14740000216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</si>
  <si>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</si>
  <si>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</si>
  <si>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</si>
  <si>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</si>
  <si>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</si>
  <si>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</si>
  <si>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</si>
  <si>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</si>
  <si>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</si>
  <si>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</si>
  <si>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</si>
  <si>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</si>
  <si>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</si>
  <si>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</si>
  <si>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</si>
  <si>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</si>
  <si>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</si>
  <si>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</si>
  <si>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</si>
  <si>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</si>
  <si>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</si>
  <si>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</si>
  <si>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</si>
  <si>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</si>
  <si>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</si>
  <si>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</si>
  <si>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</si>
  <si>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</si>
  <si>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</si>
  <si>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</si>
  <si>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</si>
  <si>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</si>
  <si>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</si>
  <si>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</si>
  <si>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</si>
  <si>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</si>
  <si>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</si>
  <si>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</si>
  <si>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</si>
  <si>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</si>
  <si>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</si>
  <si>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</si>
  <si>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</si>
  <si>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</si>
  <si>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</si>
  <si>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</si>
  <si>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</si>
  <si>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</si>
  <si>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</si>
  <si>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</si>
  <si>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</si>
  <si>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</si>
  <si>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</si>
  <si>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</si>
  <si>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</si>
  <si>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</si>
  <si>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</si>
  <si>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</si>
  <si>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</si>
  <si>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</si>
  <si>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</si>
  <si>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</si>
  <si>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</si>
  <si>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</si>
  <si>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</si>
  <si>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</si>
  <si>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</si>
  <si>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</si>
  <si>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</si>
  <si>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</si>
  <si>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</si>
  <si>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</si>
  <si>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</si>
  <si>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</si>
  <si>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</si>
  <si>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</si>
  <si>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</si>
  <si>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</si>
  <si>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</si>
  <si>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</si>
  <si>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</si>
  <si>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</si>
  <si>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</si>
  <si>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</si>
  <si>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</si>
  <si>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</si>
  <si>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</si>
  <si>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</si>
  <si>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</si>
  <si>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</si>
  <si>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</si>
  <si>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</si>
  <si>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</si>
  <si>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</si>
  <si>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</si>
  <si>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</si>
  <si>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</si>
  <si>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</si>
  <si>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</si>
  <si>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</si>
  <si>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</si>
  <si>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</si>
  <si>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</si>
  <si>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</si>
  <si>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</si>
  <si>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</si>
  <si>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</si>
  <si>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</si>
  <si>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</si>
  <si>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</si>
  <si>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</si>
  <si>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</si>
  <si>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</si>
  <si>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</si>
  <si>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</si>
  <si>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</si>
  <si>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</si>
  <si>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</si>
  <si>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</si>
  <si>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</si>
  <si>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</si>
  <si>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</si>
  <si>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</si>
  <si>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</si>
  <si>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</si>
  <si>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</si>
  <si>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</si>
  <si>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</si>
  <si>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</si>
  <si>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</si>
  <si>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</si>
  <si>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</si>
  <si>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</si>
  <si>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</si>
  <si>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</si>
  <si>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</si>
  <si>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</si>
  <si>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</si>
  <si>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</si>
  <si>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</si>
  <si>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</si>
  <si>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</si>
  <si>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</si>
  <si>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</si>
  <si>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</si>
  <si>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</si>
  <si>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</si>
  <si>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</si>
  <si>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</si>
  <si>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</si>
  <si>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</si>
  <si>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</si>
  <si>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</si>
  <si>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</si>
  <si>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</si>
  <si>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</si>
  <si>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</si>
  <si>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</si>
  <si>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</si>
  <si>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</si>
  <si>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</si>
  <si>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</si>
  <si>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</si>
  <si>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</si>
  <si>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</si>
  <si>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</si>
  <si>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</si>
  <si>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</si>
  <si>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</si>
  <si>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</si>
  <si>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</si>
  <si>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</si>
  <si>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</si>
  <si>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</si>
  <si>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</si>
  <si>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</si>
  <si>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</si>
  <si>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</si>
  <si>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</si>
  <si>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</si>
  <si>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</si>
  <si>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</si>
  <si>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</si>
  <si>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</si>
  <si>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</si>
  <si>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</si>
  <si>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</si>
  <si>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</si>
  <si>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</si>
  <si>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</si>
  <si>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</si>
  <si>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</si>
  <si>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</si>
  <si>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</si>
  <si>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</si>
  <si>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</si>
  <si>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</si>
  <si>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</si>
  <si>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</si>
  <si>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</si>
  <si>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</si>
  <si>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</si>
  <si>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</si>
  <si>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</si>
  <si>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</si>
  <si>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</si>
  <si>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</si>
  <si>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</si>
  <si>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</si>
  <si>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</si>
  <si>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</si>
  <si>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</si>
  <si>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</si>
  <si>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</si>
  <si>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</si>
  <si>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</si>
  <si>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</si>
  <si>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</si>
  <si>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</si>
  <si>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</si>
  <si>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</si>
  <si>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</si>
  <si>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</si>
  <si>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</si>
  <si>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</si>
  <si>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</si>
  <si>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</si>
  <si>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</si>
  <si>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</si>
  <si>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</si>
  <si>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</si>
  <si>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</si>
  <si>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</si>
  <si>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</si>
  <si>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</si>
  <si>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</si>
  <si>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</si>
  <si>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</si>
  <si>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</si>
  <si>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</si>
  <si>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</si>
  <si>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</si>
  <si>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</si>
  <si>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</si>
  <si>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</si>
  <si>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</si>
  <si>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</si>
  <si>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</si>
  <si>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</si>
  <si>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</si>
  <si>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</si>
  <si>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</si>
  <si>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</si>
  <si>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</si>
  <si>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</si>
  <si>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</si>
  <si>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</si>
  <si>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</si>
  <si>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</si>
  <si>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</si>
  <si>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</si>
  <si>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</si>
  <si>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</si>
  <si>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</si>
  <si>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</si>
  <si>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</si>
  <si>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</si>
  <si>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</si>
  <si>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</si>
  <si>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</si>
  <si>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</si>
  <si>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</si>
  <si>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</si>
  <si>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</si>
  <si>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</si>
  <si>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</si>
  <si>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</si>
  <si>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</si>
  <si>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</si>
  <si>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</si>
  <si>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</si>
  <si>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</si>
  <si>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</si>
  <si>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</si>
  <si>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</si>
  <si>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</si>
  <si>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</si>
  <si>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</si>
  <si>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</si>
  <si>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</si>
  <si>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</si>
  <si>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</si>
  <si>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</si>
  <si>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</si>
  <si>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</si>
  <si>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</si>
  <si>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</si>
  <si>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</si>
  <si>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</si>
  <si>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</si>
  <si>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</si>
  <si>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</si>
  <si>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</si>
  <si>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</si>
  <si>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</si>
  <si>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</si>
  <si>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</si>
  <si>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</si>
  <si>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</si>
  <si>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</si>
  <si>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</si>
  <si>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</si>
  <si>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</si>
  <si>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</si>
  <si>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</si>
  <si>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</si>
  <si>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</si>
  <si>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</si>
  <si>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</si>
  <si>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</si>
  <si>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</si>
  <si>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</si>
  <si>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</si>
  <si>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</si>
  <si>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</si>
  <si>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</si>
  <si>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</si>
  <si>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</si>
  <si>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</si>
  <si>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</si>
  <si>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</si>
  <si>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</si>
  <si>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</si>
  <si>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</si>
  <si>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</si>
  <si>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</si>
  <si>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</si>
  <si>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</si>
  <si>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</si>
  <si>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</si>
  <si>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</si>
  <si>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</si>
  <si>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</si>
  <si>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</si>
  <si>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</si>
  <si>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</si>
  <si>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</si>
  <si>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</si>
  <si>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</si>
  <si>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</si>
  <si>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</si>
  <si>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</si>
  <si>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</si>
  <si>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</si>
  <si>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</si>
  <si>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</si>
  <si>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</si>
  <si>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</si>
  <si>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</si>
  <si>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</si>
  <si>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</si>
  <si>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</si>
  <si>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</si>
  <si>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</si>
  <si>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</si>
  <si>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</si>
  <si>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</si>
  <si>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</si>
  <si>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</si>
  <si>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</si>
  <si>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</si>
  <si>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</si>
  <si>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</si>
  <si>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</si>
  <si>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</si>
  <si>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</si>
  <si>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</si>
  <si>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</si>
  <si>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</si>
  <si>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</si>
  <si>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</si>
  <si>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</si>
  <si>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</si>
  <si>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</si>
  <si>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</si>
  <si>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</si>
  <si>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</si>
  <si>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</si>
  <si>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</si>
  <si>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</si>
  <si>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</si>
  <si>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</si>
  <si>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</si>
  <si>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</si>
  <si>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</si>
  <si>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</si>
  <si>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</si>
  <si>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</si>
  <si>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</si>
  <si>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</si>
  <si>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</si>
  <si>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</si>
  <si>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</si>
  <si>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</si>
  <si>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</si>
  <si>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</si>
  <si>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</si>
  <si>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</si>
  <si>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</si>
  <si>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</si>
  <si>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</si>
  <si>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</si>
  <si>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</si>
  <si>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</si>
  <si>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</si>
  <si>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</si>
  <si>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</si>
  <si>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</si>
  <si>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</si>
  <si>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</si>
  <si>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</si>
  <si>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</si>
  <si>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</si>
  <si>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</si>
  <si>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</si>
  <si>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</si>
  <si>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</si>
  <si>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</si>
  <si>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</si>
  <si>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</si>
  <si>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</si>
  <si>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</si>
  <si>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</si>
  <si>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</si>
  <si>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</si>
  <si>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</si>
  <si>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</si>
  <si>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</si>
  <si>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</si>
  <si>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</si>
  <si>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</si>
  <si>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</si>
  <si>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</si>
  <si>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</si>
  <si>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</si>
  <si>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</si>
  <si>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</si>
  <si>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</si>
  <si>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</si>
  <si>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</si>
  <si>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</si>
  <si>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</si>
  <si>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</si>
  <si>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</si>
  <si>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</si>
  <si>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</si>
  <si>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</si>
  <si>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</si>
  <si>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</si>
  <si>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</si>
  <si>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</si>
  <si>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</si>
  <si>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</si>
  <si>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</si>
  <si>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</si>
  <si>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</si>
  <si>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</si>
  <si>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</si>
  <si>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</si>
  <si>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</si>
  <si>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</si>
  <si>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</si>
  <si>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</si>
  <si>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</si>
  <si>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</si>
  <si>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</si>
  <si>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</si>
  <si>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</si>
  <si>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</si>
  <si>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</si>
  <si>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</si>
  <si>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</si>
  <si>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</si>
  <si>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</si>
  <si>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</si>
  <si>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</si>
  <si>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</si>
  <si>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</si>
  <si>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</si>
  <si>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</si>
  <si>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</si>
  <si>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</si>
  <si>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</si>
  <si>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</si>
  <si>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</si>
  <si>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</si>
  <si>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</si>
  <si>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</si>
  <si>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</si>
  <si>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</si>
  <si>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</si>
  <si>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</si>
  <si>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</si>
  <si>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</si>
  <si>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</si>
  <si>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</si>
  <si>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</si>
  <si>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</si>
  <si>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</si>
  <si>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</si>
  <si>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</si>
  <si>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</si>
  <si>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</si>
  <si>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</si>
  <si>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</si>
  <si>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</si>
  <si>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</si>
  <si>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</si>
  <si>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</si>
  <si>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</si>
  <si>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</si>
  <si>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</si>
  <si>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</si>
  <si>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</si>
  <si>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</si>
  <si>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</si>
  <si>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</si>
  <si>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</si>
  <si>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</si>
  <si>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</si>
  <si>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</si>
  <si>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</si>
  <si>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</si>
  <si>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</si>
  <si>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</si>
  <si>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</si>
  <si>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</si>
  <si>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</si>
  <si>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</si>
  <si>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</si>
  <si>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продуктов питания</t>
  </si>
  <si>
    <t>Руководитель</t>
  </si>
  <si>
    <t>Крамаренко Н.П.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</si>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</sst>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9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436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65" zoomScaleNormal="100" workbookViewId="0">
      <selection activeCell="E296" sqref="E296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5" width="9.140625" style="6" hidden="1" customWidth="1"/>
    <col min="16" max="16" width="0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4" t="s">
        <v>0</v>
      </c>
      <c r="B1" s="184"/>
      <c r="C1" s="184"/>
      <c r="D1" s="184"/>
      <c r="E1" s="184"/>
      <c r="F1" s="184"/>
      <c r="G1" s="184"/>
      <c r="H1" s="184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4"/>
      <c r="B2" s="244"/>
      <c r="C2" s="244"/>
      <c r="D2" s="244"/>
      <c r="E2" s="244"/>
      <c r="F2" s="244"/>
      <c r="G2" s="244"/>
      <c r="H2" s="245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6"/>
      <c r="B3" s="246"/>
      <c r="C3" s="246"/>
      <c r="D3" s="246"/>
      <c r="E3" s="246"/>
      <c r="F3" s="246"/>
      <c r="G3" s="246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7" t="s">
        <v>16</v>
      </c>
      <c r="E4" s="247"/>
      <c r="F4" s="238"/>
      <c r="G4" s="238"/>
      <c r="H4" s="8" t="s">
        <v>17</v>
      </c>
      <c r="I4" s="13">
        <v>44197</v>
      </c>
      <c r="J4" s="2"/>
      <c r="K4" s="3" t="s">
        <v>18</v>
      </c>
      <c r="L4" s="4"/>
      <c r="M4" s="5" t="s">
        <v>19</v>
      </c>
    </row>
    <row r="5" spans="1:13" ht="23.25" customHeight="1">
      <c r="A5" s="242" t="s">
        <v>20</v>
      </c>
      <c r="B5" s="242"/>
      <c r="C5" s="248" t="s">
        <v>21</v>
      </c>
      <c r="D5" s="248"/>
      <c r="E5" s="248"/>
      <c r="F5" s="248"/>
      <c r="G5" s="248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2" t="s">
        <v>26</v>
      </c>
      <c r="B6" s="242"/>
      <c r="C6" s="243"/>
      <c r="D6" s="243"/>
      <c r="E6" s="243"/>
      <c r="F6" s="243"/>
      <c r="G6" s="243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2" t="s">
        <v>30</v>
      </c>
      <c r="B7" s="242"/>
      <c r="C7" s="243" t="s">
        <v>31</v>
      </c>
      <c r="D7" s="243"/>
      <c r="E7" s="243"/>
      <c r="F7" s="243"/>
      <c r="G7" s="243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2" t="s">
        <v>38</v>
      </c>
      <c r="B8" s="242"/>
      <c r="C8" s="243" t="s">
        <v>39</v>
      </c>
      <c r="D8" s="243"/>
      <c r="E8" s="243"/>
      <c r="F8" s="243"/>
      <c r="G8" s="243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7" t="s">
        <v>46</v>
      </c>
      <c r="B9" s="237"/>
      <c r="C9" s="16"/>
      <c r="D9" s="16"/>
      <c r="E9" s="238"/>
      <c r="F9" s="238"/>
      <c r="G9" s="238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7" t="s">
        <v>50</v>
      </c>
      <c r="B10" s="237"/>
      <c r="C10" s="16"/>
      <c r="D10" s="16"/>
      <c r="E10" s="239"/>
      <c r="F10" s="239"/>
      <c r="G10" s="239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0"/>
      <c r="B11" s="240"/>
      <c r="C11" s="240"/>
      <c r="D11" s="240"/>
      <c r="E11" s="240"/>
      <c r="F11" s="240"/>
      <c r="G11" s="240"/>
      <c r="H11" s="240"/>
      <c r="I11" s="1"/>
      <c r="J11" s="18"/>
      <c r="L11" s="4"/>
    </row>
    <row r="12" spans="1:13" ht="15" customHeight="1">
      <c r="A12" s="241" t="s">
        <v>55</v>
      </c>
      <c r="B12" s="241"/>
      <c r="C12" s="241"/>
      <c r="D12" s="241"/>
      <c r="E12" s="241"/>
      <c r="F12" s="241"/>
      <c r="G12" s="241"/>
      <c r="H12" s="241"/>
      <c r="I12" s="1"/>
      <c r="K12" s="3" t="s">
        <v>56</v>
      </c>
    </row>
    <row r="13" spans="1:13" ht="33.75">
      <c r="A13" s="235" t="s">
        <v>57</v>
      </c>
      <c r="B13" s="235"/>
      <c r="C13" s="235"/>
      <c r="D13" s="235"/>
      <c r="E13" s="236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7">
        <v>1</v>
      </c>
      <c r="B14" s="177"/>
      <c r="C14" s="177"/>
      <c r="D14" s="177"/>
      <c r="E14" s="178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3" t="s">
        <v>63</v>
      </c>
      <c r="B15" s="223"/>
      <c r="C15" s="223"/>
      <c r="D15" s="223"/>
      <c r="E15" s="224"/>
      <c r="F15" s="24" t="s">
        <v>64</v>
      </c>
      <c r="G15" s="25"/>
      <c r="H15" s="26">
        <f>H16+H69+H98</f>
        <v>65170.58</v>
      </c>
      <c r="I15" s="27">
        <f>I16+I69+I98</f>
        <v>1903.6</v>
      </c>
      <c r="J15" s="18"/>
      <c r="M15" s="6" t="s">
        <v>65</v>
      </c>
    </row>
    <row r="16" spans="1:13" ht="22.5" customHeight="1">
      <c r="A16" s="198" t="s">
        <v>66</v>
      </c>
      <c r="B16" s="198"/>
      <c r="C16" s="198"/>
      <c r="D16" s="198"/>
      <c r="E16" s="199"/>
      <c r="F16" s="28" t="s">
        <v>67</v>
      </c>
      <c r="G16" s="29" t="s">
        <v>68</v>
      </c>
      <c r="H16" s="30">
        <f>H18+H29+H40+H47+H54+H61</f>
        <v>64068.12</v>
      </c>
      <c r="I16" s="31">
        <f>I18+I29+I40+I47+I54+I61</f>
        <v>1903.6</v>
      </c>
      <c r="J16" s="18"/>
    </row>
    <row r="17" spans="1:10">
      <c r="A17" s="200" t="s">
        <v>69</v>
      </c>
      <c r="B17" s="200"/>
      <c r="C17" s="200"/>
      <c r="D17" s="200"/>
      <c r="E17" s="201"/>
      <c r="F17" s="32"/>
      <c r="G17" s="33"/>
      <c r="H17" s="34"/>
      <c r="I17" s="35"/>
      <c r="J17" s="18"/>
    </row>
    <row r="18" spans="1:10" ht="15" customHeight="1">
      <c r="A18" s="202" t="s">
        <v>70</v>
      </c>
      <c r="B18" s="202"/>
      <c r="C18" s="202"/>
      <c r="D18" s="202"/>
      <c r="E18" s="203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 ht="15" customHeight="1">
      <c r="A20" s="206" t="s">
        <v>73</v>
      </c>
      <c r="B20" s="206"/>
      <c r="C20" s="206"/>
      <c r="D20" s="206"/>
      <c r="E20" s="207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6" t="s">
        <v>76</v>
      </c>
      <c r="B21" s="196"/>
      <c r="C21" s="196"/>
      <c r="D21" s="196"/>
      <c r="E21" s="197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6" t="s">
        <v>79</v>
      </c>
      <c r="B22" s="196"/>
      <c r="C22" s="196"/>
      <c r="D22" s="196"/>
      <c r="E22" s="197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6" t="s">
        <v>82</v>
      </c>
      <c r="B23" s="196"/>
      <c r="C23" s="196"/>
      <c r="D23" s="196"/>
      <c r="E23" s="197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6" t="s">
        <v>85</v>
      </c>
      <c r="B24" s="196"/>
      <c r="C24" s="196"/>
      <c r="D24" s="196"/>
      <c r="E24" s="197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6" t="s">
        <v>88</v>
      </c>
      <c r="B25" s="196"/>
      <c r="C25" s="196"/>
      <c r="D25" s="196"/>
      <c r="E25" s="197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6" t="s">
        <v>91</v>
      </c>
      <c r="B26" s="196"/>
      <c r="C26" s="196"/>
      <c r="D26" s="196"/>
      <c r="E26" s="197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6" t="s">
        <v>94</v>
      </c>
      <c r="B27" s="196"/>
      <c r="C27" s="196"/>
      <c r="D27" s="196"/>
      <c r="E27" s="197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6" t="s">
        <v>97</v>
      </c>
      <c r="B28" s="196"/>
      <c r="C28" s="196"/>
      <c r="D28" s="196"/>
      <c r="E28" s="197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204" t="s">
        <v>100</v>
      </c>
      <c r="B29" s="204"/>
      <c r="C29" s="204"/>
      <c r="D29" s="204"/>
      <c r="E29" s="205"/>
      <c r="F29" s="28" t="s">
        <v>101</v>
      </c>
      <c r="G29" s="29" t="s">
        <v>102</v>
      </c>
      <c r="H29" s="38">
        <f>H31+H32+H36+H37+H38+H39</f>
        <v>3368.12</v>
      </c>
      <c r="I29" s="39">
        <f>I31+I32+I36+I37+I38+I39</f>
        <v>2511.6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3.25" customHeight="1">
      <c r="A31" s="206" t="s">
        <v>103</v>
      </c>
      <c r="B31" s="206"/>
      <c r="C31" s="206"/>
      <c r="D31" s="206"/>
      <c r="E31" s="207"/>
      <c r="F31" s="36" t="s">
        <v>104</v>
      </c>
      <c r="G31" s="52" t="s">
        <v>105</v>
      </c>
      <c r="H31" s="44"/>
      <c r="I31" s="45"/>
      <c r="J31" s="18"/>
    </row>
    <row r="32" spans="1:10" ht="24.75" customHeight="1" thickBot="1">
      <c r="A32" s="196" t="s">
        <v>106</v>
      </c>
      <c r="B32" s="196"/>
      <c r="C32" s="196"/>
      <c r="D32" s="196"/>
      <c r="E32" s="197"/>
      <c r="F32" s="53" t="s">
        <v>107</v>
      </c>
      <c r="G32" s="54" t="s">
        <v>105</v>
      </c>
      <c r="H32" s="55">
        <v>3368.12</v>
      </c>
      <c r="I32" s="56">
        <v>2511.6</v>
      </c>
      <c r="J32" s="18"/>
    </row>
    <row r="33" spans="1:10" ht="15" customHeight="1">
      <c r="A33" s="57"/>
      <c r="B33" s="58"/>
      <c r="C33" s="58"/>
      <c r="D33" s="58"/>
      <c r="E33" s="58"/>
      <c r="F33" s="59"/>
      <c r="G33" s="59"/>
      <c r="H33" s="60"/>
      <c r="I33" s="61" t="s">
        <v>108</v>
      </c>
      <c r="J33" s="18"/>
    </row>
    <row r="34" spans="1:10" ht="33.75" customHeight="1">
      <c r="A34" s="177" t="s">
        <v>57</v>
      </c>
      <c r="B34" s="177"/>
      <c r="C34" s="177"/>
      <c r="D34" s="177"/>
      <c r="E34" s="178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7">
        <v>1</v>
      </c>
      <c r="B35" s="177"/>
      <c r="C35" s="177"/>
      <c r="D35" s="177"/>
      <c r="E35" s="178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6" t="s">
        <v>109</v>
      </c>
      <c r="B36" s="196"/>
      <c r="C36" s="196"/>
      <c r="D36" s="196"/>
      <c r="E36" s="197"/>
      <c r="F36" s="62" t="s">
        <v>110</v>
      </c>
      <c r="G36" s="63" t="s">
        <v>111</v>
      </c>
      <c r="H36" s="64"/>
      <c r="I36" s="65"/>
      <c r="J36" s="18"/>
    </row>
    <row r="37" spans="1:10" ht="15" customHeight="1">
      <c r="A37" s="196" t="s">
        <v>112</v>
      </c>
      <c r="B37" s="196"/>
      <c r="C37" s="196"/>
      <c r="D37" s="196"/>
      <c r="E37" s="197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6" t="s">
        <v>115</v>
      </c>
      <c r="B38" s="196"/>
      <c r="C38" s="196"/>
      <c r="D38" s="196"/>
      <c r="E38" s="197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6" t="s">
        <v>118</v>
      </c>
      <c r="B39" s="196"/>
      <c r="C39" s="196"/>
      <c r="D39" s="196"/>
      <c r="E39" s="197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204" t="s">
        <v>121</v>
      </c>
      <c r="B40" s="204"/>
      <c r="C40" s="204"/>
      <c r="D40" s="204"/>
      <c r="E40" s="205"/>
      <c r="F40" s="28" t="s">
        <v>122</v>
      </c>
      <c r="G40" s="29" t="s">
        <v>123</v>
      </c>
      <c r="H40" s="38">
        <f>H42+H43+H44+H45+H46</f>
        <v>0</v>
      </c>
      <c r="I40" s="39">
        <f>I42+I43+I44+I45+I46</f>
        <v>0</v>
      </c>
      <c r="J40" s="18"/>
    </row>
    <row r="41" spans="1:10">
      <c r="A41" s="209" t="s">
        <v>69</v>
      </c>
      <c r="B41" s="209"/>
      <c r="C41" s="209"/>
      <c r="D41" s="209"/>
      <c r="E41" s="210"/>
      <c r="F41" s="40"/>
      <c r="G41" s="41"/>
      <c r="H41" s="42"/>
      <c r="I41" s="43"/>
      <c r="J41" s="66"/>
    </row>
    <row r="42" spans="1:10" ht="24.75" customHeight="1">
      <c r="A42" s="206" t="s">
        <v>124</v>
      </c>
      <c r="B42" s="206"/>
      <c r="C42" s="206"/>
      <c r="D42" s="206"/>
      <c r="E42" s="207"/>
      <c r="F42" s="36" t="s">
        <v>125</v>
      </c>
      <c r="G42" s="37" t="s">
        <v>126</v>
      </c>
      <c r="H42" s="44"/>
      <c r="I42" s="45"/>
      <c r="J42" s="66"/>
    </row>
    <row r="43" spans="1:10" ht="15" customHeight="1">
      <c r="A43" s="196" t="s">
        <v>127</v>
      </c>
      <c r="B43" s="196"/>
      <c r="C43" s="196"/>
      <c r="D43" s="196"/>
      <c r="E43" s="197"/>
      <c r="F43" s="28" t="s">
        <v>128</v>
      </c>
      <c r="G43" s="29" t="s">
        <v>129</v>
      </c>
      <c r="H43" s="46"/>
      <c r="I43" s="47"/>
      <c r="J43" s="18"/>
    </row>
    <row r="44" spans="1:10" ht="15" customHeight="1">
      <c r="A44" s="196" t="s">
        <v>130</v>
      </c>
      <c r="B44" s="196"/>
      <c r="C44" s="196"/>
      <c r="D44" s="196"/>
      <c r="E44" s="197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6" t="s">
        <v>133</v>
      </c>
      <c r="B45" s="196"/>
      <c r="C45" s="196"/>
      <c r="D45" s="196"/>
      <c r="E45" s="197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6" t="s">
        <v>136</v>
      </c>
      <c r="B46" s="196"/>
      <c r="C46" s="196"/>
      <c r="D46" s="196"/>
      <c r="E46" s="197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204" t="s">
        <v>139</v>
      </c>
      <c r="B47" s="204"/>
      <c r="C47" s="204"/>
      <c r="D47" s="204"/>
      <c r="E47" s="205"/>
      <c r="F47" s="28" t="s">
        <v>140</v>
      </c>
      <c r="G47" s="29" t="s">
        <v>141</v>
      </c>
      <c r="H47" s="38">
        <f>H49+H50+H51+H52+H53</f>
        <v>60700</v>
      </c>
      <c r="I47" s="39">
        <f>I49+I50+I51+I52+I53</f>
        <v>0</v>
      </c>
      <c r="J47" s="18"/>
    </row>
    <row r="48" spans="1:10">
      <c r="A48" s="209" t="s">
        <v>69</v>
      </c>
      <c r="B48" s="209"/>
      <c r="C48" s="209"/>
      <c r="D48" s="209"/>
      <c r="E48" s="210"/>
      <c r="F48" s="48"/>
      <c r="G48" s="49"/>
      <c r="H48" s="34"/>
      <c r="I48" s="35"/>
      <c r="J48" s="18"/>
    </row>
    <row r="49" spans="1:10" ht="23.25" customHeight="1">
      <c r="A49" s="206" t="s">
        <v>142</v>
      </c>
      <c r="B49" s="206"/>
      <c r="C49" s="206"/>
      <c r="D49" s="206"/>
      <c r="E49" s="207"/>
      <c r="F49" s="67" t="s">
        <v>143</v>
      </c>
      <c r="G49" s="68" t="s">
        <v>144</v>
      </c>
      <c r="H49" s="69"/>
      <c r="I49" s="45"/>
      <c r="J49" s="18"/>
    </row>
    <row r="50" spans="1:10" ht="15" customHeight="1">
      <c r="A50" s="196" t="s">
        <v>145</v>
      </c>
      <c r="B50" s="196"/>
      <c r="C50" s="196"/>
      <c r="D50" s="196"/>
      <c r="E50" s="197"/>
      <c r="F50" s="28" t="s">
        <v>146</v>
      </c>
      <c r="G50" s="29" t="s">
        <v>147</v>
      </c>
      <c r="H50" s="46"/>
      <c r="I50" s="45"/>
      <c r="J50" s="18"/>
    </row>
    <row r="51" spans="1:10" ht="23.25" customHeight="1">
      <c r="A51" s="196" t="s">
        <v>148</v>
      </c>
      <c r="B51" s="196"/>
      <c r="C51" s="196"/>
      <c r="D51" s="196"/>
      <c r="E51" s="197"/>
      <c r="F51" s="28" t="s">
        <v>149</v>
      </c>
      <c r="G51" s="29" t="s">
        <v>150</v>
      </c>
      <c r="H51" s="46">
        <v>60700</v>
      </c>
      <c r="I51" s="45"/>
      <c r="J51" s="18"/>
    </row>
    <row r="52" spans="1:10" ht="15" customHeight="1">
      <c r="A52" s="196" t="s">
        <v>151</v>
      </c>
      <c r="B52" s="196"/>
      <c r="C52" s="196"/>
      <c r="D52" s="196"/>
      <c r="E52" s="197"/>
      <c r="F52" s="28" t="s">
        <v>152</v>
      </c>
      <c r="G52" s="29" t="s">
        <v>153</v>
      </c>
      <c r="H52" s="46"/>
      <c r="I52" s="45"/>
      <c r="J52" s="18"/>
    </row>
    <row r="53" spans="1:10" ht="34.5" customHeight="1">
      <c r="A53" s="196" t="s">
        <v>154</v>
      </c>
      <c r="B53" s="196"/>
      <c r="C53" s="196"/>
      <c r="D53" s="196"/>
      <c r="E53" s="197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4" t="s">
        <v>157</v>
      </c>
      <c r="B54" s="204"/>
      <c r="C54" s="204"/>
      <c r="D54" s="204"/>
      <c r="E54" s="205"/>
      <c r="F54" s="28" t="s">
        <v>158</v>
      </c>
      <c r="G54" s="29" t="s">
        <v>159</v>
      </c>
      <c r="H54" s="38">
        <f>H56+H57+H58+H59+H60</f>
        <v>0</v>
      </c>
      <c r="I54" s="39">
        <f>I56+I57+I58+I59+I60</f>
        <v>0</v>
      </c>
      <c r="J54" s="18"/>
    </row>
    <row r="55" spans="1:10" ht="15" customHeight="1">
      <c r="A55" s="209" t="s">
        <v>69</v>
      </c>
      <c r="B55" s="209"/>
      <c r="C55" s="209"/>
      <c r="D55" s="209"/>
      <c r="E55" s="210"/>
      <c r="F55" s="48"/>
      <c r="G55" s="49"/>
      <c r="H55" s="34"/>
      <c r="I55" s="70"/>
      <c r="J55" s="18"/>
    </row>
    <row r="56" spans="1:10" ht="23.25" customHeight="1">
      <c r="A56" s="206" t="s">
        <v>160</v>
      </c>
      <c r="B56" s="206"/>
      <c r="C56" s="206"/>
      <c r="D56" s="206"/>
      <c r="E56" s="207"/>
      <c r="F56" s="36" t="s">
        <v>161</v>
      </c>
      <c r="G56" s="37" t="s">
        <v>162</v>
      </c>
      <c r="H56" s="44"/>
      <c r="I56" s="45"/>
      <c r="J56" s="18"/>
    </row>
    <row r="57" spans="1:10" ht="15" customHeight="1">
      <c r="A57" s="196" t="s">
        <v>163</v>
      </c>
      <c r="B57" s="196"/>
      <c r="C57" s="196"/>
      <c r="D57" s="196"/>
      <c r="E57" s="197"/>
      <c r="F57" s="36" t="s">
        <v>164</v>
      </c>
      <c r="G57" s="37" t="s">
        <v>165</v>
      </c>
      <c r="H57" s="44"/>
      <c r="I57" s="45"/>
      <c r="J57" s="18"/>
    </row>
    <row r="58" spans="1:10" ht="23.25" customHeight="1">
      <c r="A58" s="196" t="s">
        <v>166</v>
      </c>
      <c r="B58" s="196"/>
      <c r="C58" s="196"/>
      <c r="D58" s="196"/>
      <c r="E58" s="197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6" t="s">
        <v>169</v>
      </c>
      <c r="B59" s="196"/>
      <c r="C59" s="196"/>
      <c r="D59" s="196"/>
      <c r="E59" s="197"/>
      <c r="F59" s="36" t="s">
        <v>170</v>
      </c>
      <c r="G59" s="37" t="s">
        <v>171</v>
      </c>
      <c r="H59" s="44"/>
      <c r="I59" s="45"/>
      <c r="J59" s="18"/>
    </row>
    <row r="60" spans="1:10" ht="34.5" customHeight="1">
      <c r="A60" s="196" t="s">
        <v>172</v>
      </c>
      <c r="B60" s="196"/>
      <c r="C60" s="196"/>
      <c r="D60" s="196"/>
      <c r="E60" s="197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4" t="s">
        <v>175</v>
      </c>
      <c r="B61" s="204"/>
      <c r="C61" s="204"/>
      <c r="D61" s="204"/>
      <c r="E61" s="205"/>
      <c r="F61" s="28" t="s">
        <v>176</v>
      </c>
      <c r="G61" s="29"/>
      <c r="H61" s="38">
        <f>H63+H64+H68</f>
        <v>0</v>
      </c>
      <c r="I61" s="39">
        <f>I63+I64+I68</f>
        <v>-608</v>
      </c>
      <c r="J61" s="18"/>
    </row>
    <row r="62" spans="1:10">
      <c r="A62" s="209" t="s">
        <v>69</v>
      </c>
      <c r="B62" s="209"/>
      <c r="C62" s="209"/>
      <c r="D62" s="209"/>
      <c r="E62" s="210"/>
      <c r="F62" s="40"/>
      <c r="G62" s="41"/>
      <c r="H62" s="42"/>
      <c r="I62" s="35"/>
      <c r="J62" s="18"/>
    </row>
    <row r="63" spans="1:10" ht="15" customHeight="1">
      <c r="A63" s="206" t="s">
        <v>177</v>
      </c>
      <c r="B63" s="206"/>
      <c r="C63" s="206"/>
      <c r="D63" s="206"/>
      <c r="E63" s="207"/>
      <c r="F63" s="36" t="s">
        <v>178</v>
      </c>
      <c r="G63" s="37" t="s">
        <v>179</v>
      </c>
      <c r="H63" s="44"/>
      <c r="I63" s="71"/>
      <c r="J63" s="18"/>
    </row>
    <row r="64" spans="1:10" ht="15.75" customHeight="1" thickBot="1">
      <c r="A64" s="196" t="s">
        <v>180</v>
      </c>
      <c r="B64" s="196"/>
      <c r="C64" s="196"/>
      <c r="D64" s="196"/>
      <c r="E64" s="197"/>
      <c r="F64" s="53" t="s">
        <v>181</v>
      </c>
      <c r="G64" s="54" t="s">
        <v>182</v>
      </c>
      <c r="H64" s="55">
        <v>0</v>
      </c>
      <c r="I64" s="72">
        <v>-608</v>
      </c>
      <c r="J64" s="18"/>
    </row>
    <row r="65" spans="1:10" ht="15" customHeight="1">
      <c r="A65" s="57"/>
      <c r="B65" s="58"/>
      <c r="C65" s="58"/>
      <c r="D65" s="58"/>
      <c r="E65" s="58"/>
      <c r="F65" s="59"/>
      <c r="G65" s="59"/>
      <c r="H65" s="60"/>
      <c r="I65" s="61" t="s">
        <v>183</v>
      </c>
      <c r="J65" s="18"/>
    </row>
    <row r="66" spans="1:10" ht="33.75" customHeight="1">
      <c r="A66" s="177" t="s">
        <v>57</v>
      </c>
      <c r="B66" s="177"/>
      <c r="C66" s="177"/>
      <c r="D66" s="177"/>
      <c r="E66" s="178"/>
      <c r="F66" s="19" t="s">
        <v>58</v>
      </c>
      <c r="G66" s="19" t="s">
        <v>59</v>
      </c>
      <c r="H66" s="20" t="s">
        <v>60</v>
      </c>
      <c r="I66" s="21" t="s">
        <v>61</v>
      </c>
      <c r="J66" s="18"/>
    </row>
    <row r="67" spans="1:10" ht="15.75" thickBot="1">
      <c r="A67" s="177">
        <v>1</v>
      </c>
      <c r="B67" s="177"/>
      <c r="C67" s="177"/>
      <c r="D67" s="177"/>
      <c r="E67" s="178"/>
      <c r="F67" s="22">
        <v>2</v>
      </c>
      <c r="G67" s="22">
        <v>3</v>
      </c>
      <c r="H67" s="22">
        <v>4</v>
      </c>
      <c r="I67" s="23">
        <v>5</v>
      </c>
      <c r="J67" s="18"/>
    </row>
    <row r="68" spans="1:10" ht="15" customHeight="1">
      <c r="A68" s="196" t="s">
        <v>184</v>
      </c>
      <c r="B68" s="196"/>
      <c r="C68" s="196"/>
      <c r="D68" s="196"/>
      <c r="E68" s="197"/>
      <c r="F68" s="62" t="s">
        <v>185</v>
      </c>
      <c r="G68" s="63" t="s">
        <v>186</v>
      </c>
      <c r="H68" s="64"/>
      <c r="I68" s="73"/>
      <c r="J68" s="18"/>
    </row>
    <row r="69" spans="1:10" ht="22.5" customHeight="1">
      <c r="A69" s="198" t="s">
        <v>187</v>
      </c>
      <c r="B69" s="198"/>
      <c r="C69" s="198"/>
      <c r="D69" s="198"/>
      <c r="E69" s="199"/>
      <c r="F69" s="28" t="s">
        <v>188</v>
      </c>
      <c r="G69" s="29"/>
      <c r="H69" s="30">
        <f>H71+H85</f>
        <v>1102.46</v>
      </c>
      <c r="I69" s="31">
        <f>I71+I85</f>
        <v>0</v>
      </c>
      <c r="J69" s="18"/>
    </row>
    <row r="70" spans="1:10">
      <c r="A70" s="200" t="s">
        <v>69</v>
      </c>
      <c r="B70" s="200"/>
      <c r="C70" s="200"/>
      <c r="D70" s="200"/>
      <c r="E70" s="201"/>
      <c r="F70" s="48"/>
      <c r="G70" s="49"/>
      <c r="H70" s="74"/>
      <c r="I70" s="35"/>
      <c r="J70" s="18"/>
    </row>
    <row r="71" spans="1:10" ht="15" customHeight="1">
      <c r="A71" s="202" t="s">
        <v>189</v>
      </c>
      <c r="B71" s="202"/>
      <c r="C71" s="202"/>
      <c r="D71" s="202"/>
      <c r="E71" s="203"/>
      <c r="F71" s="67" t="s">
        <v>190</v>
      </c>
      <c r="G71" s="68" t="s">
        <v>191</v>
      </c>
      <c r="H71" s="75">
        <f>H73+H74+H75+H76</f>
        <v>1102.46</v>
      </c>
      <c r="I71" s="76">
        <f>I73+I74+I75+I76</f>
        <v>0</v>
      </c>
      <c r="J71" s="18"/>
    </row>
    <row r="72" spans="1:10">
      <c r="A72" s="233" t="s">
        <v>69</v>
      </c>
      <c r="B72" s="233"/>
      <c r="C72" s="233"/>
      <c r="D72" s="233"/>
      <c r="E72" s="234"/>
      <c r="F72" s="48"/>
      <c r="G72" s="49"/>
      <c r="H72" s="74"/>
      <c r="I72" s="35"/>
      <c r="J72" s="18"/>
    </row>
    <row r="73" spans="1:10" ht="15" customHeight="1">
      <c r="A73" s="206" t="s">
        <v>192</v>
      </c>
      <c r="B73" s="206"/>
      <c r="C73" s="206"/>
      <c r="D73" s="206"/>
      <c r="E73" s="207"/>
      <c r="F73" s="67" t="s">
        <v>193</v>
      </c>
      <c r="G73" s="68" t="s">
        <v>194</v>
      </c>
      <c r="H73" s="44"/>
      <c r="I73" s="71"/>
      <c r="J73" s="18"/>
    </row>
    <row r="74" spans="1:10" ht="15" customHeight="1">
      <c r="A74" s="196" t="s">
        <v>195</v>
      </c>
      <c r="B74" s="196"/>
      <c r="C74" s="196"/>
      <c r="D74" s="196"/>
      <c r="E74" s="197"/>
      <c r="F74" s="28" t="s">
        <v>196</v>
      </c>
      <c r="G74" s="29" t="s">
        <v>197</v>
      </c>
      <c r="H74" s="46"/>
      <c r="I74" s="77"/>
      <c r="J74" s="18"/>
    </row>
    <row r="75" spans="1:10" ht="15" customHeight="1">
      <c r="A75" s="196" t="s">
        <v>198</v>
      </c>
      <c r="B75" s="196"/>
      <c r="C75" s="196"/>
      <c r="D75" s="196"/>
      <c r="E75" s="197"/>
      <c r="F75" s="28" t="s">
        <v>199</v>
      </c>
      <c r="G75" s="29" t="s">
        <v>200</v>
      </c>
      <c r="H75" s="46"/>
      <c r="I75" s="77"/>
      <c r="J75" s="18"/>
    </row>
    <row r="76" spans="1:10" ht="15" customHeight="1">
      <c r="A76" s="196" t="s">
        <v>201</v>
      </c>
      <c r="B76" s="196"/>
      <c r="C76" s="196"/>
      <c r="D76" s="196"/>
      <c r="E76" s="197"/>
      <c r="F76" s="28" t="s">
        <v>202</v>
      </c>
      <c r="G76" s="29" t="s">
        <v>186</v>
      </c>
      <c r="H76" s="75">
        <f>H78+H79+H80+H81+H82+H83+H84</f>
        <v>1102.46</v>
      </c>
      <c r="I76" s="76">
        <f>I78+I79+I80+I81+I82+I83+I84</f>
        <v>0</v>
      </c>
      <c r="J76" s="18"/>
    </row>
    <row r="77" spans="1:10">
      <c r="A77" s="231" t="s">
        <v>69</v>
      </c>
      <c r="B77" s="231"/>
      <c r="C77" s="231"/>
      <c r="D77" s="231"/>
      <c r="E77" s="232"/>
      <c r="F77" s="48"/>
      <c r="G77" s="49"/>
      <c r="H77" s="34"/>
      <c r="I77" s="70"/>
      <c r="J77" s="18"/>
    </row>
    <row r="78" spans="1:10" ht="15" customHeight="1">
      <c r="A78" s="221" t="s">
        <v>203</v>
      </c>
      <c r="B78" s="221"/>
      <c r="C78" s="221"/>
      <c r="D78" s="221"/>
      <c r="E78" s="222"/>
      <c r="F78" s="36" t="s">
        <v>204</v>
      </c>
      <c r="G78" s="37" t="s">
        <v>205</v>
      </c>
      <c r="H78" s="44"/>
      <c r="I78" s="78"/>
      <c r="J78" s="18"/>
    </row>
    <row r="79" spans="1:10" ht="15" customHeight="1">
      <c r="A79" s="213" t="s">
        <v>206</v>
      </c>
      <c r="B79" s="213"/>
      <c r="C79" s="213"/>
      <c r="D79" s="213"/>
      <c r="E79" s="214"/>
      <c r="F79" s="36" t="s">
        <v>207</v>
      </c>
      <c r="G79" s="37" t="s">
        <v>208</v>
      </c>
      <c r="H79" s="44">
        <v>1102.46</v>
      </c>
      <c r="I79" s="78"/>
      <c r="J79" s="18"/>
    </row>
    <row r="80" spans="1:10" ht="15" customHeight="1">
      <c r="A80" s="213" t="s">
        <v>209</v>
      </c>
      <c r="B80" s="213"/>
      <c r="C80" s="213"/>
      <c r="D80" s="213"/>
      <c r="E80" s="214"/>
      <c r="F80" s="36" t="s">
        <v>210</v>
      </c>
      <c r="G80" s="37" t="s">
        <v>211</v>
      </c>
      <c r="H80" s="44"/>
      <c r="I80" s="78"/>
      <c r="J80" s="18"/>
    </row>
    <row r="81" spans="1:10" ht="15" customHeight="1">
      <c r="A81" s="213" t="s">
        <v>212</v>
      </c>
      <c r="B81" s="213"/>
      <c r="C81" s="213"/>
      <c r="D81" s="213"/>
      <c r="E81" s="214"/>
      <c r="F81" s="36" t="s">
        <v>213</v>
      </c>
      <c r="G81" s="37" t="s">
        <v>214</v>
      </c>
      <c r="H81" s="44"/>
      <c r="I81" s="78"/>
      <c r="J81" s="18"/>
    </row>
    <row r="82" spans="1:10" ht="15" customHeight="1">
      <c r="A82" s="213" t="s">
        <v>215</v>
      </c>
      <c r="B82" s="213"/>
      <c r="C82" s="213"/>
      <c r="D82" s="213"/>
      <c r="E82" s="214"/>
      <c r="F82" s="36" t="s">
        <v>216</v>
      </c>
      <c r="G82" s="37" t="s">
        <v>217</v>
      </c>
      <c r="H82" s="44"/>
      <c r="I82" s="78"/>
      <c r="J82" s="18"/>
    </row>
    <row r="83" spans="1:10" ht="15" customHeight="1">
      <c r="A83" s="213" t="s">
        <v>218</v>
      </c>
      <c r="B83" s="213"/>
      <c r="C83" s="213"/>
      <c r="D83" s="213"/>
      <c r="E83" s="214"/>
      <c r="F83" s="36" t="s">
        <v>219</v>
      </c>
      <c r="G83" s="37" t="s">
        <v>220</v>
      </c>
      <c r="H83" s="44"/>
      <c r="I83" s="78"/>
      <c r="J83" s="18"/>
    </row>
    <row r="84" spans="1:10" ht="15" customHeight="1">
      <c r="A84" s="213" t="s">
        <v>221</v>
      </c>
      <c r="B84" s="213"/>
      <c r="C84" s="213"/>
      <c r="D84" s="213"/>
      <c r="E84" s="214"/>
      <c r="F84" s="36" t="s">
        <v>222</v>
      </c>
      <c r="G84" s="37" t="s">
        <v>223</v>
      </c>
      <c r="H84" s="44"/>
      <c r="I84" s="78"/>
      <c r="J84" s="18"/>
    </row>
    <row r="85" spans="1:10" ht="15" customHeight="1">
      <c r="A85" s="204" t="s">
        <v>224</v>
      </c>
      <c r="B85" s="204"/>
      <c r="C85" s="204"/>
      <c r="D85" s="204"/>
      <c r="E85" s="205"/>
      <c r="F85" s="67" t="s">
        <v>225</v>
      </c>
      <c r="G85" s="68" t="s">
        <v>226</v>
      </c>
      <c r="H85" s="38">
        <f>SUM(H87:H89)</f>
        <v>0</v>
      </c>
      <c r="I85" s="39">
        <f>SUM(I87:I89)</f>
        <v>0</v>
      </c>
      <c r="J85" s="18"/>
    </row>
    <row r="86" spans="1:10">
      <c r="A86" s="209" t="s">
        <v>69</v>
      </c>
      <c r="B86" s="209"/>
      <c r="C86" s="209"/>
      <c r="D86" s="209"/>
      <c r="E86" s="210"/>
      <c r="F86" s="48"/>
      <c r="G86" s="49"/>
      <c r="H86" s="74"/>
      <c r="I86" s="35"/>
      <c r="J86" s="18"/>
    </row>
    <row r="87" spans="1:10" ht="15" customHeight="1">
      <c r="A87" s="206" t="s">
        <v>227</v>
      </c>
      <c r="B87" s="206"/>
      <c r="C87" s="206"/>
      <c r="D87" s="206"/>
      <c r="E87" s="207"/>
      <c r="F87" s="67" t="s">
        <v>228</v>
      </c>
      <c r="G87" s="68" t="s">
        <v>229</v>
      </c>
      <c r="H87" s="44"/>
      <c r="I87" s="71"/>
      <c r="J87" s="18"/>
    </row>
    <row r="88" spans="1:10" ht="15" customHeight="1">
      <c r="A88" s="196" t="s">
        <v>230</v>
      </c>
      <c r="B88" s="196"/>
      <c r="C88" s="196"/>
      <c r="D88" s="196"/>
      <c r="E88" s="197"/>
      <c r="F88" s="28" t="s">
        <v>231</v>
      </c>
      <c r="G88" s="29" t="s">
        <v>232</v>
      </c>
      <c r="H88" s="46"/>
      <c r="I88" s="77"/>
      <c r="J88" s="18"/>
    </row>
    <row r="89" spans="1:10" ht="15" customHeight="1">
      <c r="A89" s="217" t="s">
        <v>233</v>
      </c>
      <c r="B89" s="217"/>
      <c r="C89" s="217"/>
      <c r="D89" s="217"/>
      <c r="E89" s="218"/>
      <c r="F89" s="28" t="s">
        <v>234</v>
      </c>
      <c r="G89" s="29" t="s">
        <v>235</v>
      </c>
      <c r="H89" s="38">
        <f>H91+H92+H93+H94+H95+H96+H97</f>
        <v>0</v>
      </c>
      <c r="I89" s="39">
        <f>I91+I92+I93+I94+I95+I96+I97</f>
        <v>0</v>
      </c>
      <c r="J89" s="18"/>
    </row>
    <row r="90" spans="1:10">
      <c r="A90" s="219" t="s">
        <v>69</v>
      </c>
      <c r="B90" s="219"/>
      <c r="C90" s="219"/>
      <c r="D90" s="219"/>
      <c r="E90" s="220"/>
      <c r="F90" s="48"/>
      <c r="G90" s="49"/>
      <c r="H90" s="34"/>
      <c r="I90" s="70"/>
      <c r="J90" s="18"/>
    </row>
    <row r="91" spans="1:10" ht="23.25" customHeight="1">
      <c r="A91" s="215" t="s">
        <v>236</v>
      </c>
      <c r="B91" s="215"/>
      <c r="C91" s="215"/>
      <c r="D91" s="215"/>
      <c r="E91" s="216"/>
      <c r="F91" s="36" t="s">
        <v>237</v>
      </c>
      <c r="G91" s="37" t="s">
        <v>238</v>
      </c>
      <c r="H91" s="44"/>
      <c r="I91" s="78"/>
      <c r="J91" s="18"/>
    </row>
    <row r="92" spans="1:10" ht="23.25" customHeight="1">
      <c r="A92" s="229" t="s">
        <v>239</v>
      </c>
      <c r="B92" s="229"/>
      <c r="C92" s="229"/>
      <c r="D92" s="229"/>
      <c r="E92" s="230"/>
      <c r="F92" s="28" t="s">
        <v>240</v>
      </c>
      <c r="G92" s="29" t="s">
        <v>241</v>
      </c>
      <c r="H92" s="46"/>
      <c r="I92" s="79"/>
      <c r="J92" s="18"/>
    </row>
    <row r="93" spans="1:10" ht="23.25" customHeight="1">
      <c r="A93" s="229" t="s">
        <v>242</v>
      </c>
      <c r="B93" s="229"/>
      <c r="C93" s="229"/>
      <c r="D93" s="229"/>
      <c r="E93" s="230"/>
      <c r="F93" s="28" t="s">
        <v>243</v>
      </c>
      <c r="G93" s="29" t="s">
        <v>244</v>
      </c>
      <c r="H93" s="46"/>
      <c r="I93" s="79"/>
      <c r="J93" s="18"/>
    </row>
    <row r="94" spans="1:10" ht="15" customHeight="1">
      <c r="A94" s="229" t="s">
        <v>245</v>
      </c>
      <c r="B94" s="229"/>
      <c r="C94" s="229"/>
      <c r="D94" s="229"/>
      <c r="E94" s="230"/>
      <c r="F94" s="28" t="s">
        <v>246</v>
      </c>
      <c r="G94" s="29" t="s">
        <v>247</v>
      </c>
      <c r="H94" s="46"/>
      <c r="I94" s="79"/>
      <c r="J94" s="18"/>
    </row>
    <row r="95" spans="1:10" ht="15" customHeight="1">
      <c r="A95" s="229" t="s">
        <v>248</v>
      </c>
      <c r="B95" s="229"/>
      <c r="C95" s="229"/>
      <c r="D95" s="229"/>
      <c r="E95" s="230"/>
      <c r="F95" s="28" t="s">
        <v>249</v>
      </c>
      <c r="G95" s="29" t="s">
        <v>250</v>
      </c>
      <c r="H95" s="46"/>
      <c r="I95" s="79"/>
      <c r="J95" s="18"/>
    </row>
    <row r="96" spans="1:10" ht="23.25" customHeight="1">
      <c r="A96" s="229" t="s">
        <v>251</v>
      </c>
      <c r="B96" s="229"/>
      <c r="C96" s="229"/>
      <c r="D96" s="229"/>
      <c r="E96" s="230"/>
      <c r="F96" s="28" t="s">
        <v>252</v>
      </c>
      <c r="G96" s="29" t="s">
        <v>253</v>
      </c>
      <c r="H96" s="46"/>
      <c r="I96" s="79"/>
      <c r="J96" s="18"/>
    </row>
    <row r="97" spans="1:10" ht="15" customHeight="1">
      <c r="A97" s="229" t="s">
        <v>254</v>
      </c>
      <c r="B97" s="229"/>
      <c r="C97" s="229"/>
      <c r="D97" s="229"/>
      <c r="E97" s="230"/>
      <c r="F97" s="28" t="s">
        <v>255</v>
      </c>
      <c r="G97" s="29" t="s">
        <v>256</v>
      </c>
      <c r="H97" s="46"/>
      <c r="I97" s="79"/>
      <c r="J97" s="18"/>
    </row>
    <row r="98" spans="1:10" ht="22.5" customHeight="1">
      <c r="A98" s="198" t="s">
        <v>257</v>
      </c>
      <c r="B98" s="198"/>
      <c r="C98" s="198"/>
      <c r="D98" s="198"/>
      <c r="E98" s="199"/>
      <c r="F98" s="28" t="s">
        <v>258</v>
      </c>
      <c r="G98" s="29"/>
      <c r="H98" s="30">
        <f>H100</f>
        <v>0</v>
      </c>
      <c r="I98" s="31">
        <f>I100</f>
        <v>0</v>
      </c>
      <c r="J98" s="18"/>
    </row>
    <row r="99" spans="1:10">
      <c r="A99" s="225" t="s">
        <v>69</v>
      </c>
      <c r="B99" s="225"/>
      <c r="C99" s="225"/>
      <c r="D99" s="225"/>
      <c r="E99" s="226"/>
      <c r="F99" s="48"/>
      <c r="G99" s="49"/>
      <c r="H99" s="34"/>
      <c r="I99" s="70"/>
      <c r="J99" s="18"/>
    </row>
    <row r="100" spans="1:10" ht="15" customHeight="1">
      <c r="A100" s="227" t="s">
        <v>259</v>
      </c>
      <c r="B100" s="227"/>
      <c r="C100" s="227"/>
      <c r="D100" s="227"/>
      <c r="E100" s="228"/>
      <c r="F100" s="36" t="s">
        <v>260</v>
      </c>
      <c r="G100" s="37" t="s">
        <v>261</v>
      </c>
      <c r="H100" s="44"/>
      <c r="I100" s="71"/>
      <c r="J100" s="18"/>
    </row>
    <row r="101" spans="1:10">
      <c r="A101" s="219" t="s">
        <v>262</v>
      </c>
      <c r="B101" s="219"/>
      <c r="C101" s="219"/>
      <c r="D101" s="219"/>
      <c r="E101" s="220"/>
      <c r="F101" s="48"/>
      <c r="G101" s="49"/>
      <c r="H101" s="34"/>
      <c r="I101" s="70"/>
      <c r="J101" s="18"/>
    </row>
    <row r="102" spans="1:10" ht="15.75" customHeight="1" thickBot="1">
      <c r="A102" s="215" t="s">
        <v>263</v>
      </c>
      <c r="B102" s="215"/>
      <c r="C102" s="215"/>
      <c r="D102" s="215"/>
      <c r="E102" s="216"/>
      <c r="F102" s="80" t="s">
        <v>264</v>
      </c>
      <c r="G102" s="81" t="s">
        <v>265</v>
      </c>
      <c r="H102" s="82"/>
      <c r="I102" s="83"/>
      <c r="J102" s="18"/>
    </row>
    <row r="103" spans="1:10">
      <c r="A103" s="84"/>
      <c r="B103" s="84"/>
      <c r="C103" s="84"/>
      <c r="D103" s="84"/>
      <c r="E103" s="84"/>
      <c r="F103" s="84"/>
      <c r="G103" s="84"/>
      <c r="H103" s="84"/>
      <c r="I103" s="85" t="s">
        <v>266</v>
      </c>
      <c r="J103" s="18"/>
    </row>
    <row r="104" spans="1:10" ht="22.5" customHeight="1">
      <c r="A104" s="184" t="s">
        <v>267</v>
      </c>
      <c r="B104" s="184"/>
      <c r="C104" s="184"/>
      <c r="D104" s="184"/>
      <c r="E104" s="184"/>
      <c r="F104" s="184"/>
      <c r="G104" s="184"/>
      <c r="H104" s="184"/>
      <c r="I104" s="61"/>
      <c r="J104" s="18"/>
    </row>
    <row r="105" spans="1:10" ht="33.75">
      <c r="A105" s="177" t="s">
        <v>57</v>
      </c>
      <c r="B105" s="177"/>
      <c r="C105" s="177"/>
      <c r="D105" s="177"/>
      <c r="E105" s="178"/>
      <c r="F105" s="86" t="s">
        <v>58</v>
      </c>
      <c r="G105" s="86" t="s">
        <v>59</v>
      </c>
      <c r="H105" s="20" t="s">
        <v>60</v>
      </c>
      <c r="I105" s="21" t="s">
        <v>61</v>
      </c>
      <c r="J105" s="18"/>
    </row>
    <row r="106" spans="1:10" ht="15.75" thickBot="1">
      <c r="A106" s="177">
        <v>1</v>
      </c>
      <c r="B106" s="177"/>
      <c r="C106" s="177"/>
      <c r="D106" s="177"/>
      <c r="E106" s="178"/>
      <c r="F106" s="87">
        <v>2</v>
      </c>
      <c r="G106" s="87">
        <v>3</v>
      </c>
      <c r="H106" s="87">
        <v>4</v>
      </c>
      <c r="I106" s="23">
        <v>5</v>
      </c>
      <c r="J106" s="18"/>
    </row>
    <row r="107" spans="1:10" ht="15" customHeight="1">
      <c r="A107" s="223" t="s">
        <v>268</v>
      </c>
      <c r="B107" s="223"/>
      <c r="C107" s="223"/>
      <c r="D107" s="223"/>
      <c r="E107" s="224"/>
      <c r="F107" s="24" t="s">
        <v>269</v>
      </c>
      <c r="G107" s="88"/>
      <c r="H107" s="26">
        <f>H108+H190+H218</f>
        <v>53759.33</v>
      </c>
      <c r="I107" s="27">
        <f>I108+I190+I218</f>
        <v>2413.6600000000003</v>
      </c>
      <c r="J107" s="18"/>
    </row>
    <row r="108" spans="1:10" ht="22.5" customHeight="1">
      <c r="A108" s="198" t="s">
        <v>270</v>
      </c>
      <c r="B108" s="198"/>
      <c r="C108" s="198"/>
      <c r="D108" s="198"/>
      <c r="E108" s="199"/>
      <c r="F108" s="28" t="s">
        <v>271</v>
      </c>
      <c r="G108" s="29" t="s">
        <v>272</v>
      </c>
      <c r="H108" s="30">
        <f>H110+H116+H126+H127+H144+H148+H156+H159+H167+H181</f>
        <v>53759.33</v>
      </c>
      <c r="I108" s="31">
        <f>I110+I116+I126+I127+I144+I148+I156+I159+I167+I181</f>
        <v>2413.6600000000003</v>
      </c>
      <c r="J108" s="18"/>
    </row>
    <row r="109" spans="1:10">
      <c r="A109" s="200" t="s">
        <v>69</v>
      </c>
      <c r="B109" s="200"/>
      <c r="C109" s="200"/>
      <c r="D109" s="200"/>
      <c r="E109" s="201"/>
      <c r="F109" s="48"/>
      <c r="G109" s="49"/>
      <c r="H109" s="34"/>
      <c r="I109" s="89"/>
      <c r="J109" s="18"/>
    </row>
    <row r="110" spans="1:10" ht="15" customHeight="1">
      <c r="A110" s="202" t="s">
        <v>273</v>
      </c>
      <c r="B110" s="202"/>
      <c r="C110" s="202"/>
      <c r="D110" s="202"/>
      <c r="E110" s="203"/>
      <c r="F110" s="67" t="s">
        <v>274</v>
      </c>
      <c r="G110" s="68" t="s">
        <v>275</v>
      </c>
      <c r="H110" s="75">
        <f>SUM(H112:H115)</f>
        <v>0</v>
      </c>
      <c r="I110" s="76">
        <f>SUM(I112:I115)</f>
        <v>0</v>
      </c>
      <c r="J110" s="18"/>
    </row>
    <row r="111" spans="1:10">
      <c r="A111" s="209" t="s">
        <v>262</v>
      </c>
      <c r="B111" s="209"/>
      <c r="C111" s="209"/>
      <c r="D111" s="209"/>
      <c r="E111" s="210"/>
      <c r="F111" s="48"/>
      <c r="G111" s="49"/>
      <c r="H111" s="34"/>
      <c r="I111" s="89"/>
      <c r="J111" s="18"/>
    </row>
    <row r="112" spans="1:10" ht="15" customHeight="1">
      <c r="A112" s="206" t="s">
        <v>276</v>
      </c>
      <c r="B112" s="206"/>
      <c r="C112" s="206"/>
      <c r="D112" s="206"/>
      <c r="E112" s="207"/>
      <c r="F112" s="67" t="s">
        <v>277</v>
      </c>
      <c r="G112" s="68" t="s">
        <v>278</v>
      </c>
      <c r="H112" s="69"/>
      <c r="I112" s="90"/>
      <c r="J112" s="18"/>
    </row>
    <row r="113" spans="1:10" ht="15" customHeight="1">
      <c r="A113" s="196" t="s">
        <v>279</v>
      </c>
      <c r="B113" s="196"/>
      <c r="C113" s="196"/>
      <c r="D113" s="196"/>
      <c r="E113" s="197"/>
      <c r="F113" s="28" t="s">
        <v>280</v>
      </c>
      <c r="G113" s="29" t="s">
        <v>281</v>
      </c>
      <c r="H113" s="46"/>
      <c r="I113" s="77"/>
      <c r="J113" s="18"/>
    </row>
    <row r="114" spans="1:10" ht="15" customHeight="1">
      <c r="A114" s="196" t="s">
        <v>282</v>
      </c>
      <c r="B114" s="196"/>
      <c r="C114" s="196"/>
      <c r="D114" s="196"/>
      <c r="E114" s="197"/>
      <c r="F114" s="28" t="s">
        <v>283</v>
      </c>
      <c r="G114" s="29" t="s">
        <v>284</v>
      </c>
      <c r="H114" s="46"/>
      <c r="I114" s="77"/>
      <c r="J114" s="18"/>
    </row>
    <row r="115" spans="1:10" ht="15" customHeight="1">
      <c r="A115" s="196" t="s">
        <v>285</v>
      </c>
      <c r="B115" s="196"/>
      <c r="C115" s="196"/>
      <c r="D115" s="196"/>
      <c r="E115" s="197"/>
      <c r="F115" s="28" t="s">
        <v>286</v>
      </c>
      <c r="G115" s="29" t="s">
        <v>287</v>
      </c>
      <c r="H115" s="46"/>
      <c r="I115" s="79"/>
      <c r="J115" s="18"/>
    </row>
    <row r="116" spans="1:10" ht="15" customHeight="1">
      <c r="A116" s="204" t="s">
        <v>288</v>
      </c>
      <c r="B116" s="204"/>
      <c r="C116" s="204"/>
      <c r="D116" s="204"/>
      <c r="E116" s="205"/>
      <c r="F116" s="28" t="s">
        <v>289</v>
      </c>
      <c r="G116" s="29" t="s">
        <v>290</v>
      </c>
      <c r="H116" s="38">
        <f>SUM(H118:H125)</f>
        <v>0</v>
      </c>
      <c r="I116" s="39">
        <f>SUM(I118:I125)</f>
        <v>0</v>
      </c>
      <c r="J116" s="18"/>
    </row>
    <row r="117" spans="1:10">
      <c r="A117" s="209" t="s">
        <v>262</v>
      </c>
      <c r="B117" s="209"/>
      <c r="C117" s="209"/>
      <c r="D117" s="209"/>
      <c r="E117" s="210"/>
      <c r="F117" s="48"/>
      <c r="G117" s="49"/>
      <c r="H117" s="34"/>
      <c r="I117" s="89"/>
      <c r="J117" s="18"/>
    </row>
    <row r="118" spans="1:10" ht="15" customHeight="1">
      <c r="A118" s="206" t="s">
        <v>291</v>
      </c>
      <c r="B118" s="206"/>
      <c r="C118" s="206"/>
      <c r="D118" s="206"/>
      <c r="E118" s="207"/>
      <c r="F118" s="67" t="s">
        <v>292</v>
      </c>
      <c r="G118" s="68" t="s">
        <v>293</v>
      </c>
      <c r="H118" s="69"/>
      <c r="I118" s="90"/>
      <c r="J118" s="18"/>
    </row>
    <row r="119" spans="1:10" ht="15" customHeight="1">
      <c r="A119" s="196" t="s">
        <v>294</v>
      </c>
      <c r="B119" s="196"/>
      <c r="C119" s="196"/>
      <c r="D119" s="196"/>
      <c r="E119" s="197"/>
      <c r="F119" s="28" t="s">
        <v>295</v>
      </c>
      <c r="G119" s="29" t="s">
        <v>296</v>
      </c>
      <c r="H119" s="46"/>
      <c r="I119" s="77"/>
      <c r="J119" s="18"/>
    </row>
    <row r="120" spans="1:10" ht="15" customHeight="1">
      <c r="A120" s="196" t="s">
        <v>297</v>
      </c>
      <c r="B120" s="196"/>
      <c r="C120" s="196"/>
      <c r="D120" s="196"/>
      <c r="E120" s="197"/>
      <c r="F120" s="28" t="s">
        <v>298</v>
      </c>
      <c r="G120" s="29" t="s">
        <v>299</v>
      </c>
      <c r="H120" s="46"/>
      <c r="I120" s="77"/>
      <c r="J120" s="18"/>
    </row>
    <row r="121" spans="1:10" ht="23.25" customHeight="1">
      <c r="A121" s="196" t="s">
        <v>300</v>
      </c>
      <c r="B121" s="196"/>
      <c r="C121" s="196"/>
      <c r="D121" s="196"/>
      <c r="E121" s="197"/>
      <c r="F121" s="28" t="s">
        <v>301</v>
      </c>
      <c r="G121" s="29" t="s">
        <v>302</v>
      </c>
      <c r="H121" s="46"/>
      <c r="I121" s="77"/>
      <c r="J121" s="18"/>
    </row>
    <row r="122" spans="1:10" ht="15" customHeight="1">
      <c r="A122" s="196" t="s">
        <v>303</v>
      </c>
      <c r="B122" s="196"/>
      <c r="C122" s="196"/>
      <c r="D122" s="196"/>
      <c r="E122" s="197"/>
      <c r="F122" s="28" t="s">
        <v>304</v>
      </c>
      <c r="G122" s="29" t="s">
        <v>305</v>
      </c>
      <c r="H122" s="46"/>
      <c r="I122" s="77"/>
      <c r="J122" s="18"/>
    </row>
    <row r="123" spans="1:10" ht="15" customHeight="1">
      <c r="A123" s="196" t="s">
        <v>306</v>
      </c>
      <c r="B123" s="196"/>
      <c r="C123" s="196"/>
      <c r="D123" s="196"/>
      <c r="E123" s="197"/>
      <c r="F123" s="28" t="s">
        <v>307</v>
      </c>
      <c r="G123" s="29" t="s">
        <v>308</v>
      </c>
      <c r="H123" s="46"/>
      <c r="I123" s="77"/>
      <c r="J123" s="18"/>
    </row>
    <row r="124" spans="1:10" ht="15" customHeight="1">
      <c r="A124" s="196" t="s">
        <v>309</v>
      </c>
      <c r="B124" s="196"/>
      <c r="C124" s="196"/>
      <c r="D124" s="196"/>
      <c r="E124" s="197"/>
      <c r="F124" s="28" t="s">
        <v>310</v>
      </c>
      <c r="G124" s="29" t="s">
        <v>311</v>
      </c>
      <c r="H124" s="46"/>
      <c r="I124" s="79"/>
      <c r="J124" s="18"/>
    </row>
    <row r="125" spans="1:10" ht="23.25" customHeight="1">
      <c r="A125" s="196" t="s">
        <v>312</v>
      </c>
      <c r="B125" s="196"/>
      <c r="C125" s="196"/>
      <c r="D125" s="196"/>
      <c r="E125" s="197"/>
      <c r="F125" s="28" t="s">
        <v>313</v>
      </c>
      <c r="G125" s="29" t="s">
        <v>314</v>
      </c>
      <c r="H125" s="46"/>
      <c r="I125" s="79"/>
      <c r="J125" s="18"/>
    </row>
    <row r="126" spans="1:10" ht="15" customHeight="1">
      <c r="A126" s="204" t="s">
        <v>315</v>
      </c>
      <c r="B126" s="204"/>
      <c r="C126" s="204"/>
      <c r="D126" s="204"/>
      <c r="E126" s="205"/>
      <c r="F126" s="28" t="s">
        <v>316</v>
      </c>
      <c r="G126" s="29" t="s">
        <v>317</v>
      </c>
      <c r="H126" s="91"/>
      <c r="I126" s="47"/>
      <c r="J126" s="18"/>
    </row>
    <row r="127" spans="1:10" ht="15" customHeight="1">
      <c r="A127" s="204" t="s">
        <v>318</v>
      </c>
      <c r="B127" s="204"/>
      <c r="C127" s="204"/>
      <c r="D127" s="204"/>
      <c r="E127" s="205"/>
      <c r="F127" s="28" t="s">
        <v>319</v>
      </c>
      <c r="G127" s="29" t="s">
        <v>320</v>
      </c>
      <c r="H127" s="38">
        <f>SUM(H129:H135,H140,H141,H142,H143)</f>
        <v>0</v>
      </c>
      <c r="I127" s="39">
        <f>SUM(I129:I135,I140,I141,I142,I143)</f>
        <v>0</v>
      </c>
      <c r="J127" s="18"/>
    </row>
    <row r="128" spans="1:10">
      <c r="A128" s="209" t="s">
        <v>321</v>
      </c>
      <c r="B128" s="209"/>
      <c r="C128" s="209"/>
      <c r="D128" s="209"/>
      <c r="E128" s="210"/>
      <c r="F128" s="48"/>
      <c r="G128" s="49"/>
      <c r="H128" s="34"/>
      <c r="I128" s="89"/>
      <c r="J128" s="18"/>
    </row>
    <row r="129" spans="1:10" ht="23.25" customHeight="1">
      <c r="A129" s="206" t="s">
        <v>322</v>
      </c>
      <c r="B129" s="206"/>
      <c r="C129" s="206"/>
      <c r="D129" s="206"/>
      <c r="E129" s="207"/>
      <c r="F129" s="36" t="s">
        <v>323</v>
      </c>
      <c r="G129" s="37" t="s">
        <v>324</v>
      </c>
      <c r="H129" s="92"/>
      <c r="I129" s="78"/>
      <c r="J129" s="18"/>
    </row>
    <row r="130" spans="1:10" ht="23.25" customHeight="1">
      <c r="A130" s="196" t="s">
        <v>325</v>
      </c>
      <c r="B130" s="196"/>
      <c r="C130" s="196"/>
      <c r="D130" s="196"/>
      <c r="E130" s="197"/>
      <c r="F130" s="28" t="s">
        <v>326</v>
      </c>
      <c r="G130" s="29" t="s">
        <v>327</v>
      </c>
      <c r="H130" s="46"/>
      <c r="I130" s="79"/>
      <c r="J130" s="18"/>
    </row>
    <row r="131" spans="1:10" ht="23.25" customHeight="1">
      <c r="A131" s="196" t="s">
        <v>328</v>
      </c>
      <c r="B131" s="196"/>
      <c r="C131" s="196"/>
      <c r="D131" s="196"/>
      <c r="E131" s="197"/>
      <c r="F131" s="67" t="s">
        <v>329</v>
      </c>
      <c r="G131" s="93" t="s">
        <v>330</v>
      </c>
      <c r="H131" s="46"/>
      <c r="I131" s="79"/>
      <c r="J131" s="18"/>
    </row>
    <row r="132" spans="1:10" ht="23.25" customHeight="1">
      <c r="A132" s="196" t="s">
        <v>331</v>
      </c>
      <c r="B132" s="196"/>
      <c r="C132" s="196"/>
      <c r="D132" s="196"/>
      <c r="E132" s="197"/>
      <c r="F132" s="28" t="s">
        <v>332</v>
      </c>
      <c r="G132" s="93" t="s">
        <v>333</v>
      </c>
      <c r="H132" s="46"/>
      <c r="I132" s="79"/>
      <c r="J132" s="18"/>
    </row>
    <row r="133" spans="1:10" ht="23.25" customHeight="1">
      <c r="A133" s="196" t="s">
        <v>334</v>
      </c>
      <c r="B133" s="196"/>
      <c r="C133" s="196"/>
      <c r="D133" s="196"/>
      <c r="E133" s="197"/>
      <c r="F133" s="67" t="s">
        <v>335</v>
      </c>
      <c r="G133" s="93" t="s">
        <v>336</v>
      </c>
      <c r="H133" s="46"/>
      <c r="I133" s="79"/>
      <c r="J133" s="18"/>
    </row>
    <row r="134" spans="1:10" ht="23.25" customHeight="1">
      <c r="A134" s="196" t="s">
        <v>337</v>
      </c>
      <c r="B134" s="196"/>
      <c r="C134" s="196"/>
      <c r="D134" s="196"/>
      <c r="E134" s="197"/>
      <c r="F134" s="28" t="s">
        <v>338</v>
      </c>
      <c r="G134" s="93" t="s">
        <v>339</v>
      </c>
      <c r="H134" s="46"/>
      <c r="I134" s="79"/>
      <c r="J134" s="18"/>
    </row>
    <row r="135" spans="1:10" ht="24" customHeight="1" thickBot="1">
      <c r="A135" s="196" t="s">
        <v>340</v>
      </c>
      <c r="B135" s="196"/>
      <c r="C135" s="196"/>
      <c r="D135" s="196"/>
      <c r="E135" s="197"/>
      <c r="F135" s="80" t="s">
        <v>341</v>
      </c>
      <c r="G135" s="94" t="s">
        <v>342</v>
      </c>
      <c r="H135" s="55"/>
      <c r="I135" s="56"/>
      <c r="J135" s="18"/>
    </row>
    <row r="136" spans="1:10">
      <c r="A136" s="208"/>
      <c r="B136" s="208"/>
      <c r="C136" s="208"/>
      <c r="D136" s="208"/>
      <c r="E136" s="208"/>
      <c r="F136" s="208"/>
      <c r="G136" s="208"/>
      <c r="H136" s="208"/>
      <c r="I136" s="208"/>
      <c r="J136" s="18"/>
    </row>
    <row r="137" spans="1:10">
      <c r="A137" s="208"/>
      <c r="B137" s="208"/>
      <c r="C137" s="208"/>
      <c r="D137" s="208"/>
      <c r="E137" s="208"/>
      <c r="F137" s="208"/>
      <c r="G137" s="208"/>
      <c r="H137" s="208"/>
      <c r="I137" s="61" t="s">
        <v>343</v>
      </c>
      <c r="J137" s="18"/>
    </row>
    <row r="138" spans="1:10" ht="33.75">
      <c r="A138" s="177" t="s">
        <v>57</v>
      </c>
      <c r="B138" s="177"/>
      <c r="C138" s="177"/>
      <c r="D138" s="177"/>
      <c r="E138" s="178"/>
      <c r="F138" s="86" t="s">
        <v>58</v>
      </c>
      <c r="G138" s="86" t="s">
        <v>59</v>
      </c>
      <c r="H138" s="20" t="s">
        <v>60</v>
      </c>
      <c r="I138" s="21" t="s">
        <v>61</v>
      </c>
      <c r="J138" s="18"/>
    </row>
    <row r="139" spans="1:10" ht="15.75" thickBot="1">
      <c r="A139" s="177">
        <v>1</v>
      </c>
      <c r="B139" s="177"/>
      <c r="C139" s="177"/>
      <c r="D139" s="177"/>
      <c r="E139" s="178"/>
      <c r="F139" s="22">
        <v>2</v>
      </c>
      <c r="G139" s="22">
        <v>3</v>
      </c>
      <c r="H139" s="22">
        <v>4</v>
      </c>
      <c r="I139" s="23">
        <v>5</v>
      </c>
      <c r="J139" s="18"/>
    </row>
    <row r="140" spans="1:10" ht="23.25" customHeight="1">
      <c r="A140" s="196" t="s">
        <v>344</v>
      </c>
      <c r="B140" s="196"/>
      <c r="C140" s="196"/>
      <c r="D140" s="196"/>
      <c r="E140" s="197"/>
      <c r="F140" s="62" t="s">
        <v>345</v>
      </c>
      <c r="G140" s="95" t="s">
        <v>346</v>
      </c>
      <c r="H140" s="64"/>
      <c r="I140" s="65"/>
      <c r="J140" s="18"/>
    </row>
    <row r="141" spans="1:10" ht="23.25" customHeight="1">
      <c r="A141" s="196" t="s">
        <v>347</v>
      </c>
      <c r="B141" s="196"/>
      <c r="C141" s="196"/>
      <c r="D141" s="196"/>
      <c r="E141" s="197"/>
      <c r="F141" s="36" t="s">
        <v>348</v>
      </c>
      <c r="G141" s="37" t="s">
        <v>349</v>
      </c>
      <c r="H141" s="44"/>
      <c r="I141" s="78"/>
      <c r="J141" s="18"/>
    </row>
    <row r="142" spans="1:10" ht="23.25" customHeight="1">
      <c r="A142" s="196" t="s">
        <v>350</v>
      </c>
      <c r="B142" s="196"/>
      <c r="C142" s="196"/>
      <c r="D142" s="196"/>
      <c r="E142" s="197"/>
      <c r="F142" s="36" t="s">
        <v>351</v>
      </c>
      <c r="G142" s="37" t="s">
        <v>352</v>
      </c>
      <c r="H142" s="44"/>
      <c r="I142" s="79"/>
      <c r="J142" s="18"/>
    </row>
    <row r="143" spans="1:10" ht="23.25" customHeight="1">
      <c r="A143" s="196" t="s">
        <v>353</v>
      </c>
      <c r="B143" s="196"/>
      <c r="C143" s="196"/>
      <c r="D143" s="196"/>
      <c r="E143" s="197"/>
      <c r="F143" s="36" t="s">
        <v>354</v>
      </c>
      <c r="G143" s="37" t="s">
        <v>355</v>
      </c>
      <c r="H143" s="44"/>
      <c r="I143" s="79"/>
      <c r="J143" s="18"/>
    </row>
    <row r="144" spans="1:10" ht="15" customHeight="1">
      <c r="A144" s="204" t="s">
        <v>356</v>
      </c>
      <c r="B144" s="204"/>
      <c r="C144" s="204"/>
      <c r="D144" s="204"/>
      <c r="E144" s="205"/>
      <c r="F144" s="36" t="s">
        <v>357</v>
      </c>
      <c r="G144" s="37" t="s">
        <v>358</v>
      </c>
      <c r="H144" s="75">
        <f>SUM(H146:H147)</f>
        <v>0</v>
      </c>
      <c r="I144" s="39">
        <f>SUM(I146:I147)</f>
        <v>0</v>
      </c>
      <c r="J144" s="18"/>
    </row>
    <row r="145" spans="1:10">
      <c r="A145" s="209" t="s">
        <v>262</v>
      </c>
      <c r="B145" s="209"/>
      <c r="C145" s="209"/>
      <c r="D145" s="209"/>
      <c r="E145" s="210"/>
      <c r="F145" s="48"/>
      <c r="G145" s="49"/>
      <c r="H145" s="34"/>
      <c r="I145" s="89"/>
      <c r="J145" s="18"/>
    </row>
    <row r="146" spans="1:10" ht="23.25" customHeight="1">
      <c r="A146" s="206" t="s">
        <v>359</v>
      </c>
      <c r="B146" s="206"/>
      <c r="C146" s="206"/>
      <c r="D146" s="206"/>
      <c r="E146" s="207"/>
      <c r="F146" s="67" t="s">
        <v>360</v>
      </c>
      <c r="G146" s="37" t="s">
        <v>361</v>
      </c>
      <c r="H146" s="44"/>
      <c r="I146" s="71"/>
      <c r="J146" s="18"/>
    </row>
    <row r="147" spans="1:10" ht="15" customHeight="1">
      <c r="A147" s="196" t="s">
        <v>362</v>
      </c>
      <c r="B147" s="196"/>
      <c r="C147" s="196"/>
      <c r="D147" s="196"/>
      <c r="E147" s="197"/>
      <c r="F147" s="28" t="s">
        <v>363</v>
      </c>
      <c r="G147" s="29" t="s">
        <v>364</v>
      </c>
      <c r="H147" s="46"/>
      <c r="I147" s="77"/>
      <c r="J147" s="18"/>
    </row>
    <row r="148" spans="1:10" ht="15" customHeight="1">
      <c r="A148" s="204" t="s">
        <v>365</v>
      </c>
      <c r="B148" s="204"/>
      <c r="C148" s="204"/>
      <c r="D148" s="204"/>
      <c r="E148" s="205"/>
      <c r="F148" s="28" t="s">
        <v>366</v>
      </c>
      <c r="G148" s="29" t="s">
        <v>367</v>
      </c>
      <c r="H148" s="38">
        <f>SUM(H150:H155)</f>
        <v>0</v>
      </c>
      <c r="I148" s="39">
        <f>SUM(I150:I155)</f>
        <v>0</v>
      </c>
      <c r="J148" s="18"/>
    </row>
    <row r="149" spans="1:10">
      <c r="A149" s="209" t="s">
        <v>262</v>
      </c>
      <c r="B149" s="209"/>
      <c r="C149" s="209"/>
      <c r="D149" s="209"/>
      <c r="E149" s="210"/>
      <c r="F149" s="48"/>
      <c r="G149" s="49"/>
      <c r="H149" s="34"/>
      <c r="I149" s="89"/>
      <c r="J149" s="18"/>
    </row>
    <row r="150" spans="1:10" ht="15" customHeight="1">
      <c r="A150" s="206" t="s">
        <v>368</v>
      </c>
      <c r="B150" s="206"/>
      <c r="C150" s="206"/>
      <c r="D150" s="206"/>
      <c r="E150" s="207"/>
      <c r="F150" s="36" t="s">
        <v>369</v>
      </c>
      <c r="G150" s="37" t="s">
        <v>370</v>
      </c>
      <c r="H150" s="44"/>
      <c r="I150" s="78"/>
      <c r="J150" s="18"/>
    </row>
    <row r="151" spans="1:10" ht="15" customHeight="1">
      <c r="A151" s="196" t="s">
        <v>371</v>
      </c>
      <c r="B151" s="196"/>
      <c r="C151" s="196"/>
      <c r="D151" s="196"/>
      <c r="E151" s="197"/>
      <c r="F151" s="28" t="s">
        <v>372</v>
      </c>
      <c r="G151" s="29" t="s">
        <v>373</v>
      </c>
      <c r="H151" s="46"/>
      <c r="I151" s="79"/>
      <c r="J151" s="18"/>
    </row>
    <row r="152" spans="1:10" ht="23.25" customHeight="1">
      <c r="A152" s="196" t="s">
        <v>374</v>
      </c>
      <c r="B152" s="196"/>
      <c r="C152" s="196"/>
      <c r="D152" s="196"/>
      <c r="E152" s="197"/>
      <c r="F152" s="28" t="s">
        <v>375</v>
      </c>
      <c r="G152" s="29" t="s">
        <v>376</v>
      </c>
      <c r="H152" s="46"/>
      <c r="I152" s="79"/>
      <c r="J152" s="18"/>
    </row>
    <row r="153" spans="1:10" ht="23.25" customHeight="1">
      <c r="A153" s="196" t="s">
        <v>377</v>
      </c>
      <c r="B153" s="196"/>
      <c r="C153" s="196"/>
      <c r="D153" s="196"/>
      <c r="E153" s="197"/>
      <c r="F153" s="28" t="s">
        <v>378</v>
      </c>
      <c r="G153" s="29" t="s">
        <v>379</v>
      </c>
      <c r="H153" s="46"/>
      <c r="I153" s="79"/>
      <c r="J153" s="18"/>
    </row>
    <row r="154" spans="1:10" ht="15" customHeight="1">
      <c r="A154" s="196" t="s">
        <v>380</v>
      </c>
      <c r="B154" s="196"/>
      <c r="C154" s="196"/>
      <c r="D154" s="196"/>
      <c r="E154" s="197"/>
      <c r="F154" s="28" t="s">
        <v>381</v>
      </c>
      <c r="G154" s="29" t="s">
        <v>382</v>
      </c>
      <c r="H154" s="46"/>
      <c r="I154" s="79"/>
      <c r="J154" s="18"/>
    </row>
    <row r="155" spans="1:10" ht="15" customHeight="1">
      <c r="A155" s="196" t="s">
        <v>383</v>
      </c>
      <c r="B155" s="196"/>
      <c r="C155" s="196"/>
      <c r="D155" s="196"/>
      <c r="E155" s="197"/>
      <c r="F155" s="28" t="s">
        <v>384</v>
      </c>
      <c r="G155" s="29" t="s">
        <v>385</v>
      </c>
      <c r="H155" s="46"/>
      <c r="I155" s="79"/>
      <c r="J155" s="18"/>
    </row>
    <row r="156" spans="1:10" ht="15" customHeight="1">
      <c r="A156" s="204" t="s">
        <v>386</v>
      </c>
      <c r="B156" s="204"/>
      <c r="C156" s="204"/>
      <c r="D156" s="204"/>
      <c r="E156" s="205"/>
      <c r="F156" s="28" t="s">
        <v>387</v>
      </c>
      <c r="G156" s="29" t="s">
        <v>388</v>
      </c>
      <c r="H156" s="96">
        <f>H158</f>
        <v>0</v>
      </c>
      <c r="I156" s="97">
        <f>I158</f>
        <v>0</v>
      </c>
      <c r="J156" s="18"/>
    </row>
    <row r="157" spans="1:10">
      <c r="A157" s="209" t="s">
        <v>262</v>
      </c>
      <c r="B157" s="209"/>
      <c r="C157" s="209"/>
      <c r="D157" s="209"/>
      <c r="E157" s="210"/>
      <c r="F157" s="48"/>
      <c r="G157" s="49"/>
      <c r="H157" s="34"/>
      <c r="I157" s="89"/>
      <c r="J157" s="18"/>
    </row>
    <row r="158" spans="1:10" ht="15" customHeight="1">
      <c r="A158" s="206" t="s">
        <v>389</v>
      </c>
      <c r="B158" s="206"/>
      <c r="C158" s="206"/>
      <c r="D158" s="206"/>
      <c r="E158" s="207"/>
      <c r="F158" s="67" t="s">
        <v>390</v>
      </c>
      <c r="G158" s="68" t="s">
        <v>391</v>
      </c>
      <c r="H158" s="44"/>
      <c r="I158" s="98"/>
      <c r="J158" s="18"/>
    </row>
    <row r="159" spans="1:10" ht="15" customHeight="1">
      <c r="A159" s="204" t="s">
        <v>392</v>
      </c>
      <c r="B159" s="204"/>
      <c r="C159" s="204"/>
      <c r="D159" s="204"/>
      <c r="E159" s="205"/>
      <c r="F159" s="28" t="s">
        <v>393</v>
      </c>
      <c r="G159" s="29" t="s">
        <v>394</v>
      </c>
      <c r="H159" s="38">
        <f>H161+H162+H163+H164+H165+H166</f>
        <v>0</v>
      </c>
      <c r="I159" s="39">
        <f>I161+I162+I163+I164+I165+I166</f>
        <v>0</v>
      </c>
      <c r="J159" s="18"/>
    </row>
    <row r="160" spans="1:10">
      <c r="A160" s="209" t="s">
        <v>69</v>
      </c>
      <c r="B160" s="209"/>
      <c r="C160" s="209"/>
      <c r="D160" s="209"/>
      <c r="E160" s="210"/>
      <c r="F160" s="48"/>
      <c r="G160" s="49"/>
      <c r="H160" s="34"/>
      <c r="I160" s="89"/>
      <c r="J160" s="18"/>
    </row>
    <row r="161" spans="1:10" ht="23.25" customHeight="1">
      <c r="A161" s="206" t="s">
        <v>395</v>
      </c>
      <c r="B161" s="206"/>
      <c r="C161" s="206"/>
      <c r="D161" s="206"/>
      <c r="E161" s="207"/>
      <c r="F161" s="36" t="s">
        <v>396</v>
      </c>
      <c r="G161" s="37" t="s">
        <v>397</v>
      </c>
      <c r="H161" s="44"/>
      <c r="I161" s="45"/>
      <c r="J161" s="18"/>
    </row>
    <row r="162" spans="1:10" ht="23.25" customHeight="1">
      <c r="A162" s="196" t="s">
        <v>398</v>
      </c>
      <c r="B162" s="196"/>
      <c r="C162" s="196"/>
      <c r="D162" s="196"/>
      <c r="E162" s="197"/>
      <c r="F162" s="28" t="s">
        <v>399</v>
      </c>
      <c r="G162" s="29" t="s">
        <v>400</v>
      </c>
      <c r="H162" s="44"/>
      <c r="I162" s="45"/>
      <c r="J162" s="18"/>
    </row>
    <row r="163" spans="1:10" ht="23.25" customHeight="1">
      <c r="A163" s="196" t="s">
        <v>401</v>
      </c>
      <c r="B163" s="196"/>
      <c r="C163" s="196"/>
      <c r="D163" s="196"/>
      <c r="E163" s="197"/>
      <c r="F163" s="28" t="s">
        <v>402</v>
      </c>
      <c r="G163" s="29" t="s">
        <v>403</v>
      </c>
      <c r="H163" s="44"/>
      <c r="I163" s="45"/>
      <c r="J163" s="18"/>
    </row>
    <row r="164" spans="1:10" ht="23.25" customHeight="1">
      <c r="A164" s="196" t="s">
        <v>404</v>
      </c>
      <c r="B164" s="196"/>
      <c r="C164" s="196"/>
      <c r="D164" s="196"/>
      <c r="E164" s="197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6" t="s">
        <v>407</v>
      </c>
      <c r="B165" s="196"/>
      <c r="C165" s="196"/>
      <c r="D165" s="196"/>
      <c r="E165" s="197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6" t="s">
        <v>410</v>
      </c>
      <c r="B166" s="196"/>
      <c r="C166" s="196"/>
      <c r="D166" s="196"/>
      <c r="E166" s="197"/>
      <c r="F166" s="28" t="s">
        <v>411</v>
      </c>
      <c r="G166" s="29" t="s">
        <v>412</v>
      </c>
      <c r="H166" s="44"/>
      <c r="I166" s="45"/>
      <c r="J166" s="18"/>
    </row>
    <row r="167" spans="1:10" ht="15" customHeight="1">
      <c r="A167" s="204" t="s">
        <v>413</v>
      </c>
      <c r="B167" s="204"/>
      <c r="C167" s="204"/>
      <c r="D167" s="204"/>
      <c r="E167" s="205"/>
      <c r="F167" s="28" t="s">
        <v>414</v>
      </c>
      <c r="G167" s="29" t="s">
        <v>415</v>
      </c>
      <c r="H167" s="38">
        <f>H172+H173+H174+H175+H176+H177+H178+H179+H180</f>
        <v>8.7200000000000006</v>
      </c>
      <c r="I167" s="39">
        <f>I172+I173+I174+I175+I176+I177+I178+I179+I180</f>
        <v>100.55</v>
      </c>
      <c r="J167" s="18"/>
    </row>
    <row r="168" spans="1:10">
      <c r="A168" s="208"/>
      <c r="B168" s="208"/>
      <c r="C168" s="208"/>
      <c r="D168" s="208"/>
      <c r="E168" s="208"/>
      <c r="F168" s="208"/>
      <c r="G168" s="208"/>
      <c r="H168" s="208"/>
      <c r="I168" s="61" t="s">
        <v>416</v>
      </c>
      <c r="J168" s="18"/>
    </row>
    <row r="169" spans="1:10" ht="31.5" customHeight="1">
      <c r="A169" s="177" t="s">
        <v>57</v>
      </c>
      <c r="B169" s="177"/>
      <c r="C169" s="177"/>
      <c r="D169" s="177"/>
      <c r="E169" s="178"/>
      <c r="F169" s="86" t="s">
        <v>58</v>
      </c>
      <c r="G169" s="86" t="s">
        <v>59</v>
      </c>
      <c r="H169" s="20" t="s">
        <v>60</v>
      </c>
      <c r="I169" s="21" t="s">
        <v>61</v>
      </c>
      <c r="J169" s="18"/>
    </row>
    <row r="170" spans="1:10" ht="12.75" customHeight="1">
      <c r="A170" s="177">
        <v>1</v>
      </c>
      <c r="B170" s="177"/>
      <c r="C170" s="177"/>
      <c r="D170" s="177"/>
      <c r="E170" s="178"/>
      <c r="F170" s="22">
        <v>2</v>
      </c>
      <c r="G170" s="22">
        <v>3</v>
      </c>
      <c r="H170" s="22">
        <v>4</v>
      </c>
      <c r="I170" s="23">
        <v>5</v>
      </c>
      <c r="J170" s="18"/>
    </row>
    <row r="171" spans="1:10" ht="12.6" customHeight="1">
      <c r="A171" s="209" t="s">
        <v>69</v>
      </c>
      <c r="B171" s="209"/>
      <c r="C171" s="209"/>
      <c r="D171" s="209"/>
      <c r="E171" s="210"/>
      <c r="F171" s="48"/>
      <c r="G171" s="49"/>
      <c r="H171" s="34"/>
      <c r="I171" s="89"/>
      <c r="J171" s="18"/>
    </row>
    <row r="172" spans="1:10" ht="15" customHeight="1">
      <c r="A172" s="206" t="s">
        <v>417</v>
      </c>
      <c r="B172" s="206"/>
      <c r="C172" s="206"/>
      <c r="D172" s="206"/>
      <c r="E172" s="207"/>
      <c r="F172" s="36" t="s">
        <v>418</v>
      </c>
      <c r="G172" s="37" t="s">
        <v>419</v>
      </c>
      <c r="H172" s="44"/>
      <c r="I172" s="78"/>
      <c r="J172" s="18"/>
    </row>
    <row r="173" spans="1:10" ht="23.45" customHeight="1">
      <c r="A173" s="196" t="s">
        <v>420</v>
      </c>
      <c r="B173" s="196"/>
      <c r="C173" s="196"/>
      <c r="D173" s="196"/>
      <c r="E173" s="197"/>
      <c r="F173" s="28" t="s">
        <v>421</v>
      </c>
      <c r="G173" s="29" t="s">
        <v>422</v>
      </c>
      <c r="H173" s="91">
        <v>8.7200000000000006</v>
      </c>
      <c r="I173" s="78">
        <v>100.55</v>
      </c>
      <c r="J173" s="18"/>
    </row>
    <row r="174" spans="1:10" ht="23.45" customHeight="1">
      <c r="A174" s="196" t="s">
        <v>423</v>
      </c>
      <c r="B174" s="196"/>
      <c r="C174" s="196"/>
      <c r="D174" s="196"/>
      <c r="E174" s="197"/>
      <c r="F174" s="28" t="s">
        <v>424</v>
      </c>
      <c r="G174" s="29" t="s">
        <v>425</v>
      </c>
      <c r="H174" s="91"/>
      <c r="I174" s="78"/>
      <c r="J174" s="18"/>
    </row>
    <row r="175" spans="1:10" ht="15" customHeight="1">
      <c r="A175" s="196" t="s">
        <v>426</v>
      </c>
      <c r="B175" s="196"/>
      <c r="C175" s="196"/>
      <c r="D175" s="196"/>
      <c r="E175" s="197"/>
      <c r="F175" s="28" t="s">
        <v>427</v>
      </c>
      <c r="G175" s="29" t="s">
        <v>428</v>
      </c>
      <c r="H175" s="91"/>
      <c r="I175" s="78"/>
      <c r="J175" s="18"/>
    </row>
    <row r="176" spans="1:10" ht="15" customHeight="1">
      <c r="A176" s="196" t="s">
        <v>429</v>
      </c>
      <c r="B176" s="196"/>
      <c r="C176" s="196"/>
      <c r="D176" s="196"/>
      <c r="E176" s="197"/>
      <c r="F176" s="28" t="s">
        <v>430</v>
      </c>
      <c r="G176" s="29" t="s">
        <v>431</v>
      </c>
      <c r="H176" s="91"/>
      <c r="I176" s="78"/>
      <c r="J176" s="18"/>
    </row>
    <row r="177" spans="1:10" ht="15" customHeight="1">
      <c r="A177" s="196" t="s">
        <v>432</v>
      </c>
      <c r="B177" s="196"/>
      <c r="C177" s="196"/>
      <c r="D177" s="196"/>
      <c r="E177" s="197"/>
      <c r="F177" s="28" t="s">
        <v>433</v>
      </c>
      <c r="G177" s="29" t="s">
        <v>434</v>
      </c>
      <c r="H177" s="91"/>
      <c r="I177" s="78"/>
      <c r="J177" s="18"/>
    </row>
    <row r="178" spans="1:10" ht="15" customHeight="1">
      <c r="A178" s="196" t="s">
        <v>435</v>
      </c>
      <c r="B178" s="196"/>
      <c r="C178" s="196"/>
      <c r="D178" s="196"/>
      <c r="E178" s="197"/>
      <c r="F178" s="28" t="s">
        <v>436</v>
      </c>
      <c r="G178" s="29" t="s">
        <v>437</v>
      </c>
      <c r="H178" s="91"/>
      <c r="I178" s="78"/>
      <c r="J178" s="18"/>
    </row>
    <row r="179" spans="1:10" ht="15" customHeight="1">
      <c r="A179" s="196" t="s">
        <v>438</v>
      </c>
      <c r="B179" s="196"/>
      <c r="C179" s="196"/>
      <c r="D179" s="196"/>
      <c r="E179" s="197"/>
      <c r="F179" s="28" t="s">
        <v>439</v>
      </c>
      <c r="G179" s="29" t="s">
        <v>440</v>
      </c>
      <c r="H179" s="91"/>
      <c r="I179" s="78"/>
      <c r="J179" s="18"/>
    </row>
    <row r="180" spans="1:10" ht="15" customHeight="1">
      <c r="A180" s="196" t="s">
        <v>441</v>
      </c>
      <c r="B180" s="196"/>
      <c r="C180" s="196"/>
      <c r="D180" s="196"/>
      <c r="E180" s="197"/>
      <c r="F180" s="28" t="s">
        <v>442</v>
      </c>
      <c r="G180" s="29" t="s">
        <v>443</v>
      </c>
      <c r="H180" s="91"/>
      <c r="I180" s="78"/>
      <c r="J180" s="18"/>
    </row>
    <row r="181" spans="1:10" ht="15" customHeight="1">
      <c r="A181" s="217" t="s">
        <v>444</v>
      </c>
      <c r="B181" s="217"/>
      <c r="C181" s="217"/>
      <c r="D181" s="217"/>
      <c r="E181" s="218"/>
      <c r="F181" s="28" t="s">
        <v>445</v>
      </c>
      <c r="G181" s="29" t="s">
        <v>446</v>
      </c>
      <c r="H181" s="38">
        <f>SUM(H183:H189)</f>
        <v>53750.61</v>
      </c>
      <c r="I181" s="39">
        <f>SUM(I183:I189)</f>
        <v>2313.11</v>
      </c>
      <c r="J181" s="18"/>
    </row>
    <row r="182" spans="1:10" ht="12.6" customHeight="1">
      <c r="A182" s="209" t="s">
        <v>69</v>
      </c>
      <c r="B182" s="209"/>
      <c r="C182" s="209"/>
      <c r="D182" s="209"/>
      <c r="E182" s="210"/>
      <c r="F182" s="48"/>
      <c r="G182" s="49"/>
      <c r="H182" s="49"/>
      <c r="I182" s="99"/>
      <c r="J182" s="18"/>
    </row>
    <row r="183" spans="1:10" ht="15" customHeight="1">
      <c r="A183" s="206" t="s">
        <v>203</v>
      </c>
      <c r="B183" s="206"/>
      <c r="C183" s="206"/>
      <c r="D183" s="206"/>
      <c r="E183" s="207"/>
      <c r="F183" s="36" t="s">
        <v>447</v>
      </c>
      <c r="G183" s="37" t="s">
        <v>448</v>
      </c>
      <c r="H183" s="92"/>
      <c r="I183" s="78"/>
      <c r="J183" s="18"/>
    </row>
    <row r="184" spans="1:10" ht="15" customHeight="1">
      <c r="A184" s="217" t="s">
        <v>206</v>
      </c>
      <c r="B184" s="217"/>
      <c r="C184" s="217"/>
      <c r="D184" s="217"/>
      <c r="E184" s="218"/>
      <c r="F184" s="28" t="s">
        <v>449</v>
      </c>
      <c r="G184" s="29" t="s">
        <v>450</v>
      </c>
      <c r="H184" s="91">
        <v>53750.61</v>
      </c>
      <c r="I184" s="78">
        <v>2313.11</v>
      </c>
      <c r="J184" s="18"/>
    </row>
    <row r="185" spans="1:10" ht="15" customHeight="1">
      <c r="A185" s="217" t="s">
        <v>209</v>
      </c>
      <c r="B185" s="217"/>
      <c r="C185" s="217"/>
      <c r="D185" s="217"/>
      <c r="E185" s="218"/>
      <c r="F185" s="28" t="s">
        <v>451</v>
      </c>
      <c r="G185" s="29" t="s">
        <v>452</v>
      </c>
      <c r="H185" s="91"/>
      <c r="I185" s="78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453</v>
      </c>
      <c r="G186" s="29" t="s">
        <v>454</v>
      </c>
      <c r="H186" s="91"/>
      <c r="I186" s="78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455</v>
      </c>
      <c r="G187" s="29" t="s">
        <v>456</v>
      </c>
      <c r="H187" s="91"/>
      <c r="I187" s="78"/>
      <c r="J187" s="18"/>
    </row>
    <row r="188" spans="1:10" ht="15" customHeight="1">
      <c r="A188" s="217" t="s">
        <v>457</v>
      </c>
      <c r="B188" s="217"/>
      <c r="C188" s="217"/>
      <c r="D188" s="217"/>
      <c r="E188" s="218"/>
      <c r="F188" s="28" t="s">
        <v>458</v>
      </c>
      <c r="G188" s="29" t="s">
        <v>459</v>
      </c>
      <c r="H188" s="91"/>
      <c r="I188" s="78"/>
      <c r="J188" s="18"/>
    </row>
    <row r="189" spans="1:10" ht="15" customHeight="1">
      <c r="A189" s="217" t="s">
        <v>460</v>
      </c>
      <c r="B189" s="217"/>
      <c r="C189" s="217"/>
      <c r="D189" s="217"/>
      <c r="E189" s="218"/>
      <c r="F189" s="28" t="s">
        <v>461</v>
      </c>
      <c r="G189" s="29" t="s">
        <v>462</v>
      </c>
      <c r="H189" s="91"/>
      <c r="I189" s="78"/>
      <c r="J189" s="18"/>
    </row>
    <row r="190" spans="1:10" ht="18.95" customHeight="1">
      <c r="A190" s="198" t="s">
        <v>463</v>
      </c>
      <c r="B190" s="198"/>
      <c r="C190" s="198"/>
      <c r="D190" s="198"/>
      <c r="E190" s="199"/>
      <c r="F190" s="28" t="s">
        <v>464</v>
      </c>
      <c r="G190" s="29"/>
      <c r="H190" s="30">
        <f>H192+H202</f>
        <v>0</v>
      </c>
      <c r="I190" s="31">
        <f>I192+I202</f>
        <v>0</v>
      </c>
      <c r="J190" s="18"/>
    </row>
    <row r="191" spans="1:10" ht="12.6" customHeight="1">
      <c r="A191" s="200" t="s">
        <v>69</v>
      </c>
      <c r="B191" s="200"/>
      <c r="C191" s="200"/>
      <c r="D191" s="200"/>
      <c r="E191" s="201"/>
      <c r="F191" s="48"/>
      <c r="G191" s="49"/>
      <c r="H191" s="34"/>
      <c r="I191" s="89"/>
      <c r="J191" s="18"/>
    </row>
    <row r="192" spans="1:10" ht="15" customHeight="1">
      <c r="A192" s="202" t="s">
        <v>465</v>
      </c>
      <c r="B192" s="202"/>
      <c r="C192" s="202"/>
      <c r="D192" s="202"/>
      <c r="E192" s="203"/>
      <c r="F192" s="67" t="s">
        <v>466</v>
      </c>
      <c r="G192" s="68"/>
      <c r="H192" s="100">
        <f>H194+H195+H196+H197+H201</f>
        <v>0</v>
      </c>
      <c r="I192" s="76">
        <f>I194+I195+I196+I197+I201</f>
        <v>0</v>
      </c>
      <c r="J192" s="18"/>
    </row>
    <row r="193" spans="1:10" ht="12.6" customHeight="1">
      <c r="A193" s="209" t="s">
        <v>69</v>
      </c>
      <c r="B193" s="209"/>
      <c r="C193" s="209"/>
      <c r="D193" s="209"/>
      <c r="E193" s="210"/>
      <c r="F193" s="48"/>
      <c r="G193" s="49"/>
      <c r="H193" s="34"/>
      <c r="I193" s="89"/>
      <c r="J193" s="18"/>
    </row>
    <row r="194" spans="1:10" ht="15" customHeight="1">
      <c r="A194" s="206" t="s">
        <v>192</v>
      </c>
      <c r="B194" s="206"/>
      <c r="C194" s="206"/>
      <c r="D194" s="206"/>
      <c r="E194" s="207"/>
      <c r="F194" s="67" t="s">
        <v>467</v>
      </c>
      <c r="G194" s="68" t="s">
        <v>468</v>
      </c>
      <c r="H194" s="69"/>
      <c r="I194" s="90"/>
      <c r="J194" s="18"/>
    </row>
    <row r="195" spans="1:10" ht="15" customHeight="1">
      <c r="A195" s="196" t="s">
        <v>195</v>
      </c>
      <c r="B195" s="196"/>
      <c r="C195" s="196"/>
      <c r="D195" s="196"/>
      <c r="E195" s="197"/>
      <c r="F195" s="28" t="s">
        <v>469</v>
      </c>
      <c r="G195" s="29" t="s">
        <v>470</v>
      </c>
      <c r="H195" s="46"/>
      <c r="I195" s="77"/>
      <c r="J195" s="18"/>
    </row>
    <row r="196" spans="1:10" ht="15" customHeight="1">
      <c r="A196" s="196" t="s">
        <v>198</v>
      </c>
      <c r="B196" s="196"/>
      <c r="C196" s="196"/>
      <c r="D196" s="196"/>
      <c r="E196" s="197"/>
      <c r="F196" s="28" t="s">
        <v>471</v>
      </c>
      <c r="G196" s="29" t="s">
        <v>472</v>
      </c>
      <c r="H196" s="46"/>
      <c r="I196" s="77"/>
      <c r="J196" s="18"/>
    </row>
    <row r="197" spans="1:10" ht="15" customHeight="1">
      <c r="A197" s="196" t="s">
        <v>201</v>
      </c>
      <c r="B197" s="196"/>
      <c r="C197" s="196"/>
      <c r="D197" s="196"/>
      <c r="E197" s="197"/>
      <c r="F197" s="28" t="s">
        <v>473</v>
      </c>
      <c r="G197" s="29" t="s">
        <v>446</v>
      </c>
      <c r="H197" s="100">
        <f>H199+H200</f>
        <v>0</v>
      </c>
      <c r="I197" s="76">
        <f>I199+I200</f>
        <v>0</v>
      </c>
      <c r="J197" s="18"/>
    </row>
    <row r="198" spans="1:10" ht="12.6" customHeight="1">
      <c r="A198" s="219" t="s">
        <v>69</v>
      </c>
      <c r="B198" s="219"/>
      <c r="C198" s="219"/>
      <c r="D198" s="219"/>
      <c r="E198" s="220"/>
      <c r="F198" s="48"/>
      <c r="G198" s="49"/>
      <c r="H198" s="34"/>
      <c r="I198" s="89"/>
      <c r="J198" s="18"/>
    </row>
    <row r="199" spans="1:10" ht="15" customHeight="1">
      <c r="A199" s="221" t="s">
        <v>474</v>
      </c>
      <c r="B199" s="221"/>
      <c r="C199" s="221"/>
      <c r="D199" s="221"/>
      <c r="E199" s="222"/>
      <c r="F199" s="36" t="s">
        <v>475</v>
      </c>
      <c r="G199" s="37" t="s">
        <v>459</v>
      </c>
      <c r="H199" s="44"/>
      <c r="I199" s="78"/>
      <c r="J199" s="18"/>
    </row>
    <row r="200" spans="1:10" ht="15" customHeight="1">
      <c r="A200" s="213" t="s">
        <v>476</v>
      </c>
      <c r="B200" s="213"/>
      <c r="C200" s="213"/>
      <c r="D200" s="213"/>
      <c r="E200" s="214"/>
      <c r="F200" s="36" t="s">
        <v>477</v>
      </c>
      <c r="G200" s="37" t="s">
        <v>478</v>
      </c>
      <c r="H200" s="44"/>
      <c r="I200" s="78"/>
      <c r="J200" s="18"/>
    </row>
    <row r="201" spans="1:10" ht="15" customHeight="1">
      <c r="A201" s="217" t="s">
        <v>479</v>
      </c>
      <c r="B201" s="217"/>
      <c r="C201" s="217"/>
      <c r="D201" s="217"/>
      <c r="E201" s="218"/>
      <c r="F201" s="36" t="s">
        <v>480</v>
      </c>
      <c r="G201" s="37" t="s">
        <v>481</v>
      </c>
      <c r="H201" s="44"/>
      <c r="I201" s="78"/>
      <c r="J201" s="18"/>
    </row>
    <row r="202" spans="1:10" ht="15" customHeight="1">
      <c r="A202" s="204" t="s">
        <v>482</v>
      </c>
      <c r="B202" s="204"/>
      <c r="C202" s="204"/>
      <c r="D202" s="204"/>
      <c r="E202" s="205"/>
      <c r="F202" s="67" t="s">
        <v>483</v>
      </c>
      <c r="G202" s="68"/>
      <c r="H202" s="100">
        <f>H204+H205+H206</f>
        <v>0</v>
      </c>
      <c r="I202" s="101">
        <f>I204+I205+I206</f>
        <v>0</v>
      </c>
      <c r="J202" s="18"/>
    </row>
    <row r="203" spans="1:10" ht="12.6" customHeight="1">
      <c r="A203" s="209" t="s">
        <v>69</v>
      </c>
      <c r="B203" s="209"/>
      <c r="C203" s="209"/>
      <c r="D203" s="209"/>
      <c r="E203" s="210"/>
      <c r="F203" s="48"/>
      <c r="G203" s="49"/>
      <c r="H203" s="34"/>
      <c r="I203" s="89"/>
      <c r="J203" s="18"/>
    </row>
    <row r="204" spans="1:10" ht="15" customHeight="1">
      <c r="A204" s="206" t="s">
        <v>227</v>
      </c>
      <c r="B204" s="206"/>
      <c r="C204" s="206"/>
      <c r="D204" s="206"/>
      <c r="E204" s="207"/>
      <c r="F204" s="67" t="s">
        <v>484</v>
      </c>
      <c r="G204" s="68" t="s">
        <v>485</v>
      </c>
      <c r="H204" s="69"/>
      <c r="I204" s="90"/>
      <c r="J204" s="18"/>
    </row>
    <row r="205" spans="1:10" ht="15" customHeight="1">
      <c r="A205" s="196" t="s">
        <v>230</v>
      </c>
      <c r="B205" s="196"/>
      <c r="C205" s="196"/>
      <c r="D205" s="196"/>
      <c r="E205" s="197"/>
      <c r="F205" s="28" t="s">
        <v>486</v>
      </c>
      <c r="G205" s="29" t="s">
        <v>487</v>
      </c>
      <c r="H205" s="46"/>
      <c r="I205" s="77"/>
      <c r="J205" s="18"/>
    </row>
    <row r="206" spans="1:10" ht="15" customHeight="1">
      <c r="A206" s="217" t="s">
        <v>488</v>
      </c>
      <c r="B206" s="217"/>
      <c r="C206" s="217"/>
      <c r="D206" s="217"/>
      <c r="E206" s="218"/>
      <c r="F206" s="28" t="s">
        <v>489</v>
      </c>
      <c r="G206" s="29" t="s">
        <v>490</v>
      </c>
      <c r="H206" s="46"/>
      <c r="I206" s="77"/>
      <c r="J206" s="18"/>
    </row>
    <row r="207" spans="1:10" ht="12.6" customHeight="1">
      <c r="A207" s="219" t="s">
        <v>69</v>
      </c>
      <c r="B207" s="219"/>
      <c r="C207" s="219"/>
      <c r="D207" s="219"/>
      <c r="E207" s="220"/>
      <c r="F207" s="48"/>
      <c r="G207" s="49"/>
      <c r="H207" s="34"/>
      <c r="I207" s="89"/>
      <c r="J207" s="18"/>
    </row>
    <row r="208" spans="1:10" ht="15" customHeight="1">
      <c r="A208" s="215" t="s">
        <v>491</v>
      </c>
      <c r="B208" s="215"/>
      <c r="C208" s="215"/>
      <c r="D208" s="215"/>
      <c r="E208" s="216"/>
      <c r="F208" s="67" t="s">
        <v>492</v>
      </c>
      <c r="G208" s="68" t="s">
        <v>493</v>
      </c>
      <c r="H208" s="69"/>
      <c r="I208" s="102"/>
      <c r="J208" s="18"/>
    </row>
    <row r="209" spans="1:10" ht="15" customHeight="1">
      <c r="A209" s="213" t="s">
        <v>494</v>
      </c>
      <c r="B209" s="213"/>
      <c r="C209" s="213"/>
      <c r="D209" s="213"/>
      <c r="E209" s="214"/>
      <c r="F209" s="48" t="s">
        <v>495</v>
      </c>
      <c r="G209" s="49" t="s">
        <v>496</v>
      </c>
      <c r="H209" s="50"/>
      <c r="I209" s="103"/>
      <c r="J209" s="18"/>
    </row>
    <row r="210" spans="1:10" ht="15.75" customHeight="1" thickBot="1">
      <c r="A210" s="213" t="s">
        <v>497</v>
      </c>
      <c r="B210" s="213"/>
      <c r="C210" s="213"/>
      <c r="D210" s="213"/>
      <c r="E210" s="214"/>
      <c r="F210" s="53" t="s">
        <v>498</v>
      </c>
      <c r="G210" s="54" t="s">
        <v>499</v>
      </c>
      <c r="H210" s="55"/>
      <c r="I210" s="104"/>
      <c r="J210" s="18"/>
    </row>
    <row r="211" spans="1:10">
      <c r="A211" s="208"/>
      <c r="B211" s="208"/>
      <c r="C211" s="208"/>
      <c r="D211" s="208"/>
      <c r="E211" s="208"/>
      <c r="F211" s="208"/>
      <c r="G211" s="208"/>
      <c r="H211" s="208"/>
      <c r="I211" s="61" t="s">
        <v>500</v>
      </c>
      <c r="J211" s="18"/>
    </row>
    <row r="212" spans="1:10" ht="33.75">
      <c r="A212" s="177" t="s">
        <v>57</v>
      </c>
      <c r="B212" s="177"/>
      <c r="C212" s="177"/>
      <c r="D212" s="177"/>
      <c r="E212" s="178"/>
      <c r="F212" s="86" t="s">
        <v>58</v>
      </c>
      <c r="G212" s="86" t="s">
        <v>59</v>
      </c>
      <c r="H212" s="20" t="s">
        <v>60</v>
      </c>
      <c r="I212" s="21" t="s">
        <v>61</v>
      </c>
      <c r="J212" s="18"/>
    </row>
    <row r="213" spans="1:10" ht="15.75" thickBot="1">
      <c r="A213" s="177">
        <v>1</v>
      </c>
      <c r="B213" s="177"/>
      <c r="C213" s="177"/>
      <c r="D213" s="177"/>
      <c r="E213" s="178"/>
      <c r="F213" s="22">
        <v>2</v>
      </c>
      <c r="G213" s="22">
        <v>3</v>
      </c>
      <c r="H213" s="22">
        <v>4</v>
      </c>
      <c r="I213" s="23">
        <v>5</v>
      </c>
      <c r="J213" s="18"/>
    </row>
    <row r="214" spans="1:10" ht="15" customHeight="1">
      <c r="A214" s="213" t="s">
        <v>501</v>
      </c>
      <c r="B214" s="213"/>
      <c r="C214" s="213"/>
      <c r="D214" s="213"/>
      <c r="E214" s="214"/>
      <c r="F214" s="62" t="s">
        <v>502</v>
      </c>
      <c r="G214" s="63" t="s">
        <v>503</v>
      </c>
      <c r="H214" s="64"/>
      <c r="I214" s="65"/>
      <c r="J214" s="18"/>
    </row>
    <row r="215" spans="1:10" ht="15" customHeight="1">
      <c r="A215" s="213" t="s">
        <v>504</v>
      </c>
      <c r="B215" s="213"/>
      <c r="C215" s="213"/>
      <c r="D215" s="213"/>
      <c r="E215" s="214"/>
      <c r="F215" s="36" t="s">
        <v>505</v>
      </c>
      <c r="G215" s="37" t="s">
        <v>506</v>
      </c>
      <c r="H215" s="44"/>
      <c r="I215" s="47"/>
      <c r="J215" s="18"/>
    </row>
    <row r="216" spans="1:10" ht="15" customHeight="1">
      <c r="A216" s="213" t="s">
        <v>507</v>
      </c>
      <c r="B216" s="213"/>
      <c r="C216" s="213"/>
      <c r="D216" s="213"/>
      <c r="E216" s="214"/>
      <c r="F216" s="28" t="s">
        <v>508</v>
      </c>
      <c r="G216" s="29" t="s">
        <v>509</v>
      </c>
      <c r="H216" s="44"/>
      <c r="I216" s="47"/>
      <c r="J216" s="18"/>
    </row>
    <row r="217" spans="1:10" ht="15" customHeight="1">
      <c r="A217" s="213" t="s">
        <v>510</v>
      </c>
      <c r="B217" s="213"/>
      <c r="C217" s="213"/>
      <c r="D217" s="213"/>
      <c r="E217" s="214"/>
      <c r="F217" s="28" t="s">
        <v>511</v>
      </c>
      <c r="G217" s="29" t="s">
        <v>512</v>
      </c>
      <c r="H217" s="44"/>
      <c r="I217" s="47"/>
      <c r="J217" s="18"/>
    </row>
    <row r="218" spans="1:10" ht="15" customHeight="1">
      <c r="A218" s="198" t="s">
        <v>513</v>
      </c>
      <c r="B218" s="198"/>
      <c r="C218" s="198"/>
      <c r="D218" s="198"/>
      <c r="E218" s="199"/>
      <c r="F218" s="28" t="s">
        <v>514</v>
      </c>
      <c r="G218" s="29"/>
      <c r="H218" s="105">
        <f>H220</f>
        <v>0</v>
      </c>
      <c r="I218" s="106">
        <f>I220</f>
        <v>0</v>
      </c>
      <c r="J218" s="18"/>
    </row>
    <row r="219" spans="1:10">
      <c r="A219" s="200" t="s">
        <v>69</v>
      </c>
      <c r="B219" s="200"/>
      <c r="C219" s="200"/>
      <c r="D219" s="200"/>
      <c r="E219" s="201"/>
      <c r="F219" s="48"/>
      <c r="G219" s="49"/>
      <c r="H219" s="34"/>
      <c r="I219" s="89"/>
      <c r="J219" s="18"/>
    </row>
    <row r="220" spans="1:10" ht="15" customHeight="1">
      <c r="A220" s="204" t="s">
        <v>515</v>
      </c>
      <c r="B220" s="204"/>
      <c r="C220" s="204"/>
      <c r="D220" s="204"/>
      <c r="E220" s="205"/>
      <c r="F220" s="28" t="s">
        <v>516</v>
      </c>
      <c r="G220" s="29" t="s">
        <v>517</v>
      </c>
      <c r="H220" s="91"/>
      <c r="I220" s="47"/>
      <c r="J220" s="18"/>
    </row>
    <row r="221" spans="1:10">
      <c r="A221" s="209" t="s">
        <v>262</v>
      </c>
      <c r="B221" s="209"/>
      <c r="C221" s="209"/>
      <c r="D221" s="209"/>
      <c r="E221" s="210"/>
      <c r="F221" s="48"/>
      <c r="G221" s="49"/>
      <c r="H221" s="34"/>
      <c r="I221" s="89"/>
      <c r="J221" s="18"/>
    </row>
    <row r="222" spans="1:10" ht="15" customHeight="1">
      <c r="A222" s="206" t="s">
        <v>518</v>
      </c>
      <c r="B222" s="206"/>
      <c r="C222" s="206"/>
      <c r="D222" s="206"/>
      <c r="E222" s="207"/>
      <c r="F222" s="36" t="s">
        <v>519</v>
      </c>
      <c r="G222" s="37" t="s">
        <v>520</v>
      </c>
      <c r="H222" s="44"/>
      <c r="I222" s="98"/>
      <c r="J222" s="18"/>
    </row>
    <row r="223" spans="1:10" ht="19.5" customHeight="1">
      <c r="A223" s="198" t="s">
        <v>521</v>
      </c>
      <c r="B223" s="198"/>
      <c r="C223" s="198"/>
      <c r="D223" s="198"/>
      <c r="E223" s="199"/>
      <c r="F223" s="36" t="s">
        <v>522</v>
      </c>
      <c r="G223" s="37"/>
      <c r="H223" s="92"/>
      <c r="I223" s="78"/>
      <c r="J223" s="18"/>
    </row>
    <row r="224" spans="1:10">
      <c r="A224" s="209" t="s">
        <v>262</v>
      </c>
      <c r="B224" s="209"/>
      <c r="C224" s="209"/>
      <c r="D224" s="209"/>
      <c r="E224" s="210"/>
      <c r="F224" s="48"/>
      <c r="G224" s="49"/>
      <c r="H224" s="42"/>
      <c r="I224" s="70"/>
      <c r="J224" s="18"/>
    </row>
    <row r="225" spans="1:10" ht="15.75" thickBot="1">
      <c r="A225" s="206"/>
      <c r="B225" s="206"/>
      <c r="C225" s="206"/>
      <c r="D225" s="206"/>
      <c r="E225" s="207"/>
      <c r="F225" s="80"/>
      <c r="G225" s="81"/>
      <c r="H225" s="107"/>
      <c r="I225" s="108"/>
      <c r="J225" s="18"/>
    </row>
    <row r="226" spans="1:10" ht="16.5" customHeight="1">
      <c r="A226" s="184" t="s">
        <v>523</v>
      </c>
      <c r="B226" s="184"/>
      <c r="C226" s="184"/>
      <c r="D226" s="184"/>
      <c r="E226" s="184"/>
      <c r="F226" s="184"/>
      <c r="G226" s="184"/>
      <c r="H226" s="184"/>
      <c r="I226" s="61"/>
      <c r="J226" s="18"/>
    </row>
    <row r="227" spans="1:10" ht="33.75">
      <c r="A227" s="177" t="s">
        <v>57</v>
      </c>
      <c r="B227" s="177"/>
      <c r="C227" s="177"/>
      <c r="D227" s="177"/>
      <c r="E227" s="178"/>
      <c r="F227" s="86" t="s">
        <v>58</v>
      </c>
      <c r="G227" s="86" t="s">
        <v>59</v>
      </c>
      <c r="H227" s="20" t="s">
        <v>60</v>
      </c>
      <c r="I227" s="21" t="s">
        <v>61</v>
      </c>
      <c r="J227" s="18"/>
    </row>
    <row r="228" spans="1:10" ht="15.75" thickBot="1">
      <c r="A228" s="177">
        <v>1</v>
      </c>
      <c r="B228" s="177"/>
      <c r="C228" s="177"/>
      <c r="D228" s="177"/>
      <c r="E228" s="178"/>
      <c r="F228" s="22">
        <v>2</v>
      </c>
      <c r="G228" s="22">
        <v>3</v>
      </c>
      <c r="H228" s="22">
        <v>4</v>
      </c>
      <c r="I228" s="22">
        <v>5</v>
      </c>
      <c r="J228" s="18"/>
    </row>
    <row r="229" spans="1:10">
      <c r="A229" s="211" t="s">
        <v>524</v>
      </c>
      <c r="B229" s="211"/>
      <c r="C229" s="211"/>
      <c r="D229" s="211"/>
      <c r="E229" s="212"/>
      <c r="F229" s="62" t="s">
        <v>525</v>
      </c>
      <c r="G229" s="109"/>
      <c r="H229" s="110">
        <f>H258-H230-H248</f>
        <v>-11411.250000000007</v>
      </c>
      <c r="I229" s="111">
        <f>I258-I230-I248</f>
        <v>510.05999999999949</v>
      </c>
      <c r="J229" s="18"/>
    </row>
    <row r="230" spans="1:10" ht="21" customHeight="1">
      <c r="A230" s="198" t="s">
        <v>526</v>
      </c>
      <c r="B230" s="198"/>
      <c r="C230" s="198"/>
      <c r="D230" s="198"/>
      <c r="E230" s="199"/>
      <c r="F230" s="36" t="s">
        <v>527</v>
      </c>
      <c r="G230" s="112"/>
      <c r="H230" s="113">
        <f>H232+H236+H240+H244</f>
        <v>0</v>
      </c>
      <c r="I230" s="114">
        <f>I232+I236+I240+I244</f>
        <v>0</v>
      </c>
      <c r="J230" s="18"/>
    </row>
    <row r="231" spans="1:10">
      <c r="A231" s="200" t="s">
        <v>69</v>
      </c>
      <c r="B231" s="200"/>
      <c r="C231" s="200"/>
      <c r="D231" s="200"/>
      <c r="E231" s="201"/>
      <c r="F231" s="67"/>
      <c r="G231" s="115"/>
      <c r="H231" s="116"/>
      <c r="I231" s="117"/>
      <c r="J231" s="18"/>
    </row>
    <row r="232" spans="1:10" ht="15" customHeight="1">
      <c r="A232" s="202" t="s">
        <v>528</v>
      </c>
      <c r="B232" s="202"/>
      <c r="C232" s="202"/>
      <c r="D232" s="202"/>
      <c r="E232" s="203"/>
      <c r="F232" s="36" t="s">
        <v>529</v>
      </c>
      <c r="G232" s="118"/>
      <c r="H232" s="75">
        <f>H234+H235</f>
        <v>0</v>
      </c>
      <c r="I232" s="76">
        <f>I234+I235</f>
        <v>0</v>
      </c>
      <c r="J232" s="18"/>
    </row>
    <row r="233" spans="1:10">
      <c r="A233" s="209" t="s">
        <v>69</v>
      </c>
      <c r="B233" s="209"/>
      <c r="C233" s="209"/>
      <c r="D233" s="209"/>
      <c r="E233" s="210"/>
      <c r="F233" s="67"/>
      <c r="G233" s="115"/>
      <c r="H233" s="116"/>
      <c r="I233" s="117"/>
      <c r="J233" s="18"/>
    </row>
    <row r="234" spans="1:10" ht="15" customHeight="1">
      <c r="A234" s="206" t="s">
        <v>528</v>
      </c>
      <c r="B234" s="206"/>
      <c r="C234" s="206"/>
      <c r="D234" s="206"/>
      <c r="E234" s="207"/>
      <c r="F234" s="36" t="s">
        <v>530</v>
      </c>
      <c r="G234" s="118" t="s">
        <v>531</v>
      </c>
      <c r="H234" s="44"/>
      <c r="I234" s="71"/>
      <c r="J234" s="18"/>
    </row>
    <row r="235" spans="1:10" ht="15" customHeight="1">
      <c r="A235" s="196" t="s">
        <v>532</v>
      </c>
      <c r="B235" s="196"/>
      <c r="C235" s="196"/>
      <c r="D235" s="196"/>
      <c r="E235" s="197"/>
      <c r="F235" s="36" t="s">
        <v>533</v>
      </c>
      <c r="G235" s="118" t="s">
        <v>534</v>
      </c>
      <c r="H235" s="44"/>
      <c r="I235" s="71"/>
      <c r="J235" s="18"/>
    </row>
    <row r="236" spans="1:10" ht="15" customHeight="1">
      <c r="A236" s="204" t="s">
        <v>535</v>
      </c>
      <c r="B236" s="204"/>
      <c r="C236" s="204"/>
      <c r="D236" s="204"/>
      <c r="E236" s="205"/>
      <c r="F236" s="36" t="s">
        <v>536</v>
      </c>
      <c r="G236" s="118"/>
      <c r="H236" s="75">
        <f>H238+H239</f>
        <v>0</v>
      </c>
      <c r="I236" s="76">
        <f>I238+I239</f>
        <v>0</v>
      </c>
      <c r="J236" s="18"/>
    </row>
    <row r="237" spans="1:10">
      <c r="A237" s="209" t="s">
        <v>69</v>
      </c>
      <c r="B237" s="209"/>
      <c r="C237" s="209"/>
      <c r="D237" s="209"/>
      <c r="E237" s="210"/>
      <c r="F237" s="67"/>
      <c r="G237" s="115"/>
      <c r="H237" s="116"/>
      <c r="I237" s="117"/>
      <c r="J237" s="18"/>
    </row>
    <row r="238" spans="1:10" ht="15" customHeight="1">
      <c r="A238" s="206" t="s">
        <v>537</v>
      </c>
      <c r="B238" s="206"/>
      <c r="C238" s="206"/>
      <c r="D238" s="206"/>
      <c r="E238" s="207"/>
      <c r="F238" s="36" t="s">
        <v>538</v>
      </c>
      <c r="G238" s="118" t="s">
        <v>531</v>
      </c>
      <c r="H238" s="44"/>
      <c r="I238" s="71"/>
      <c r="J238" s="18"/>
    </row>
    <row r="239" spans="1:10" ht="15" customHeight="1">
      <c r="A239" s="196" t="s">
        <v>539</v>
      </c>
      <c r="B239" s="196"/>
      <c r="C239" s="196"/>
      <c r="D239" s="196"/>
      <c r="E239" s="197"/>
      <c r="F239" s="36" t="s">
        <v>540</v>
      </c>
      <c r="G239" s="118" t="s">
        <v>534</v>
      </c>
      <c r="H239" s="44"/>
      <c r="I239" s="71"/>
      <c r="J239" s="18"/>
    </row>
    <row r="240" spans="1:10" ht="15" customHeight="1">
      <c r="A240" s="204" t="s">
        <v>541</v>
      </c>
      <c r="B240" s="204"/>
      <c r="C240" s="204"/>
      <c r="D240" s="204"/>
      <c r="E240" s="205"/>
      <c r="F240" s="36" t="s">
        <v>542</v>
      </c>
      <c r="G240" s="118"/>
      <c r="H240" s="75">
        <f>H242+H243</f>
        <v>0</v>
      </c>
      <c r="I240" s="76">
        <f>I242+I243</f>
        <v>0</v>
      </c>
      <c r="J240" s="18"/>
    </row>
    <row r="241" spans="1:10">
      <c r="A241" s="209" t="s">
        <v>69</v>
      </c>
      <c r="B241" s="209"/>
      <c r="C241" s="209"/>
      <c r="D241" s="209"/>
      <c r="E241" s="210"/>
      <c r="F241" s="67"/>
      <c r="G241" s="115"/>
      <c r="H241" s="116"/>
      <c r="I241" s="117"/>
      <c r="J241" s="18"/>
    </row>
    <row r="242" spans="1:10" ht="15" customHeight="1">
      <c r="A242" s="206" t="s">
        <v>543</v>
      </c>
      <c r="B242" s="206"/>
      <c r="C242" s="206"/>
      <c r="D242" s="206"/>
      <c r="E242" s="207"/>
      <c r="F242" s="36" t="s">
        <v>544</v>
      </c>
      <c r="G242" s="118" t="s">
        <v>531</v>
      </c>
      <c r="H242" s="44"/>
      <c r="I242" s="71"/>
      <c r="J242" s="18"/>
    </row>
    <row r="243" spans="1:10" ht="15" customHeight="1">
      <c r="A243" s="196" t="s">
        <v>545</v>
      </c>
      <c r="B243" s="196"/>
      <c r="C243" s="196"/>
      <c r="D243" s="196"/>
      <c r="E243" s="197"/>
      <c r="F243" s="28" t="s">
        <v>546</v>
      </c>
      <c r="G243" s="119" t="s">
        <v>534</v>
      </c>
      <c r="H243" s="46"/>
      <c r="I243" s="77"/>
      <c r="J243" s="18"/>
    </row>
    <row r="244" spans="1:10" ht="15" customHeight="1">
      <c r="A244" s="204" t="s">
        <v>547</v>
      </c>
      <c r="B244" s="204"/>
      <c r="C244" s="204"/>
      <c r="D244" s="204"/>
      <c r="E244" s="205"/>
      <c r="F244" s="36" t="s">
        <v>548</v>
      </c>
      <c r="G244" s="112"/>
      <c r="H244" s="75">
        <f>H246+H247</f>
        <v>0</v>
      </c>
      <c r="I244" s="76">
        <f>I246+I247</f>
        <v>0</v>
      </c>
      <c r="J244" s="18"/>
    </row>
    <row r="245" spans="1:10">
      <c r="A245" s="209" t="s">
        <v>69</v>
      </c>
      <c r="B245" s="209"/>
      <c r="C245" s="209"/>
      <c r="D245" s="209"/>
      <c r="E245" s="210"/>
      <c r="F245" s="67"/>
      <c r="G245" s="115"/>
      <c r="H245" s="116"/>
      <c r="I245" s="117"/>
      <c r="J245" s="18"/>
    </row>
    <row r="246" spans="1:10" ht="15" customHeight="1">
      <c r="A246" s="206" t="s">
        <v>549</v>
      </c>
      <c r="B246" s="206"/>
      <c r="C246" s="206"/>
      <c r="D246" s="206"/>
      <c r="E246" s="207"/>
      <c r="F246" s="36" t="s">
        <v>550</v>
      </c>
      <c r="G246" s="118" t="s">
        <v>531</v>
      </c>
      <c r="H246" s="44"/>
      <c r="I246" s="71"/>
      <c r="J246" s="18"/>
    </row>
    <row r="247" spans="1:10" ht="15" customHeight="1">
      <c r="A247" s="196" t="s">
        <v>551</v>
      </c>
      <c r="B247" s="196"/>
      <c r="C247" s="196"/>
      <c r="D247" s="196"/>
      <c r="E247" s="197"/>
      <c r="F247" s="28" t="s">
        <v>552</v>
      </c>
      <c r="G247" s="119" t="s">
        <v>534</v>
      </c>
      <c r="H247" s="46"/>
      <c r="I247" s="77"/>
      <c r="J247" s="18"/>
    </row>
    <row r="248" spans="1:10" ht="21.75" customHeight="1">
      <c r="A248" s="198" t="s">
        <v>553</v>
      </c>
      <c r="B248" s="198"/>
      <c r="C248" s="198"/>
      <c r="D248" s="198"/>
      <c r="E248" s="199"/>
      <c r="F248" s="36" t="s">
        <v>554</v>
      </c>
      <c r="G248" s="112"/>
      <c r="H248" s="113">
        <f>H250+H255+H256+H257</f>
        <v>0</v>
      </c>
      <c r="I248" s="114">
        <f>I250+I255+I256+I257</f>
        <v>0</v>
      </c>
      <c r="J248" s="18"/>
    </row>
    <row r="249" spans="1:10">
      <c r="A249" s="209" t="s">
        <v>69</v>
      </c>
      <c r="B249" s="209"/>
      <c r="C249" s="209"/>
      <c r="D249" s="209"/>
      <c r="E249" s="210"/>
      <c r="F249" s="67"/>
      <c r="G249" s="115"/>
      <c r="H249" s="116"/>
      <c r="I249" s="117"/>
      <c r="J249" s="18"/>
    </row>
    <row r="250" spans="1:10" ht="15.75" customHeight="1" thickBot="1">
      <c r="A250" s="206" t="s">
        <v>555</v>
      </c>
      <c r="B250" s="206"/>
      <c r="C250" s="206"/>
      <c r="D250" s="206"/>
      <c r="E250" s="207"/>
      <c r="F250" s="80" t="s">
        <v>556</v>
      </c>
      <c r="G250" s="120" t="s">
        <v>531</v>
      </c>
      <c r="H250" s="82"/>
      <c r="I250" s="83"/>
      <c r="J250" s="18"/>
    </row>
    <row r="251" spans="1:10">
      <c r="A251" s="121"/>
      <c r="B251" s="121"/>
      <c r="C251" s="121"/>
      <c r="D251" s="121"/>
      <c r="E251" s="121"/>
      <c r="F251" s="121"/>
      <c r="G251" s="121"/>
      <c r="H251" s="121"/>
      <c r="I251" s="121"/>
      <c r="J251" s="18"/>
    </row>
    <row r="252" spans="1:10">
      <c r="A252" s="208"/>
      <c r="B252" s="208"/>
      <c r="C252" s="208"/>
      <c r="D252" s="208"/>
      <c r="E252" s="208"/>
      <c r="F252" s="208"/>
      <c r="G252" s="208"/>
      <c r="H252" s="208"/>
      <c r="I252" s="61" t="s">
        <v>557</v>
      </c>
      <c r="J252" s="18"/>
    </row>
    <row r="253" spans="1:10" ht="33.75">
      <c r="A253" s="177" t="s">
        <v>57</v>
      </c>
      <c r="B253" s="177"/>
      <c r="C253" s="177"/>
      <c r="D253" s="177"/>
      <c r="E253" s="178"/>
      <c r="F253" s="86" t="s">
        <v>58</v>
      </c>
      <c r="G253" s="86" t="s">
        <v>59</v>
      </c>
      <c r="H253" s="20" t="s">
        <v>60</v>
      </c>
      <c r="I253" s="21" t="s">
        <v>61</v>
      </c>
      <c r="J253" s="18"/>
    </row>
    <row r="254" spans="1:10" ht="15.75" thickBot="1">
      <c r="A254" s="177">
        <v>1</v>
      </c>
      <c r="B254" s="177"/>
      <c r="C254" s="177"/>
      <c r="D254" s="177"/>
      <c r="E254" s="178"/>
      <c r="F254" s="22">
        <v>2</v>
      </c>
      <c r="G254" s="22">
        <v>3</v>
      </c>
      <c r="H254" s="22">
        <v>4</v>
      </c>
      <c r="I254" s="23">
        <v>5</v>
      </c>
      <c r="J254" s="18"/>
    </row>
    <row r="255" spans="1:10" ht="15" customHeight="1">
      <c r="A255" s="196" t="s">
        <v>558</v>
      </c>
      <c r="B255" s="196"/>
      <c r="C255" s="196"/>
      <c r="D255" s="196"/>
      <c r="E255" s="197"/>
      <c r="F255" s="62" t="s">
        <v>559</v>
      </c>
      <c r="G255" s="122" t="s">
        <v>534</v>
      </c>
      <c r="H255" s="64"/>
      <c r="I255" s="73"/>
      <c r="J255" s="18"/>
    </row>
    <row r="256" spans="1:10" ht="15" customHeight="1">
      <c r="A256" s="196" t="s">
        <v>560</v>
      </c>
      <c r="B256" s="196"/>
      <c r="C256" s="196"/>
      <c r="D256" s="196"/>
      <c r="E256" s="197"/>
      <c r="F256" s="28" t="s">
        <v>561</v>
      </c>
      <c r="G256" s="123" t="s">
        <v>531</v>
      </c>
      <c r="H256" s="46"/>
      <c r="I256" s="71"/>
      <c r="J256" s="18"/>
    </row>
    <row r="257" spans="1:17" ht="15" customHeight="1">
      <c r="A257" s="196" t="s">
        <v>562</v>
      </c>
      <c r="B257" s="196"/>
      <c r="C257" s="196"/>
      <c r="D257" s="196"/>
      <c r="E257" s="197"/>
      <c r="F257" s="28" t="s">
        <v>563</v>
      </c>
      <c r="G257" s="123" t="s">
        <v>534</v>
      </c>
      <c r="H257" s="46"/>
      <c r="I257" s="77"/>
      <c r="J257" s="18"/>
      <c r="Q257" s="124"/>
    </row>
    <row r="258" spans="1:17" ht="22.5" customHeight="1">
      <c r="A258" s="198" t="s">
        <v>564</v>
      </c>
      <c r="B258" s="198"/>
      <c r="C258" s="198"/>
      <c r="D258" s="198"/>
      <c r="E258" s="199"/>
      <c r="F258" s="36" t="s">
        <v>565</v>
      </c>
      <c r="G258" s="112"/>
      <c r="H258" s="113">
        <f>H260+H261+H262</f>
        <v>-11411.250000000007</v>
      </c>
      <c r="I258" s="114">
        <f>I260+I261+I262</f>
        <v>510.05999999999949</v>
      </c>
      <c r="J258" s="18"/>
    </row>
    <row r="259" spans="1:17">
      <c r="A259" s="200" t="s">
        <v>69</v>
      </c>
      <c r="B259" s="200"/>
      <c r="C259" s="200"/>
      <c r="D259" s="200"/>
      <c r="E259" s="201"/>
      <c r="F259" s="67"/>
      <c r="G259" s="115"/>
      <c r="H259" s="116"/>
      <c r="I259" s="117"/>
      <c r="J259" s="18"/>
    </row>
    <row r="260" spans="1:17" ht="15" customHeight="1">
      <c r="A260" s="202" t="s">
        <v>566</v>
      </c>
      <c r="B260" s="202"/>
      <c r="C260" s="202"/>
      <c r="D260" s="202"/>
      <c r="E260" s="203"/>
      <c r="F260" s="36" t="s">
        <v>567</v>
      </c>
      <c r="G260" s="118" t="s">
        <v>531</v>
      </c>
      <c r="H260" s="44">
        <v>-74111.740000000005</v>
      </c>
      <c r="I260" s="71">
        <v>-7534.8</v>
      </c>
      <c r="J260" s="18"/>
    </row>
    <row r="261" spans="1:17" ht="15" customHeight="1">
      <c r="A261" s="204" t="s">
        <v>568</v>
      </c>
      <c r="B261" s="204"/>
      <c r="C261" s="204"/>
      <c r="D261" s="204"/>
      <c r="E261" s="205"/>
      <c r="F261" s="28" t="s">
        <v>569</v>
      </c>
      <c r="G261" s="93" t="s">
        <v>534</v>
      </c>
      <c r="H261" s="46">
        <v>62700.49</v>
      </c>
      <c r="I261" s="77">
        <v>8044.86</v>
      </c>
      <c r="J261" s="18"/>
    </row>
    <row r="262" spans="1:17" ht="15.75" customHeight="1" thickBot="1">
      <c r="A262" s="204" t="s">
        <v>570</v>
      </c>
      <c r="B262" s="204"/>
      <c r="C262" s="204"/>
      <c r="D262" s="204"/>
      <c r="E262" s="205"/>
      <c r="F262" s="80" t="s">
        <v>571</v>
      </c>
      <c r="G262" s="125" t="s">
        <v>572</v>
      </c>
      <c r="H262" s="82"/>
      <c r="I262" s="72"/>
      <c r="J262" s="18"/>
    </row>
    <row r="263" spans="1:17">
      <c r="A263" s="10"/>
      <c r="B263" s="10"/>
      <c r="C263" s="10"/>
      <c r="D263" s="10"/>
      <c r="E263" s="10"/>
      <c r="F263" s="10"/>
      <c r="G263" s="10"/>
      <c r="H263" s="10"/>
      <c r="I263" s="10"/>
      <c r="J263" s="18"/>
    </row>
    <row r="264" spans="1:17" ht="22.5" customHeight="1">
      <c r="A264" s="184" t="s">
        <v>573</v>
      </c>
      <c r="B264" s="184"/>
      <c r="C264" s="184"/>
      <c r="D264" s="184"/>
      <c r="E264" s="184"/>
      <c r="F264" s="184"/>
      <c r="G264" s="184"/>
      <c r="H264" s="184"/>
      <c r="I264" s="14"/>
      <c r="J264" s="126"/>
      <c r="K264" s="18"/>
    </row>
    <row r="265" spans="1:17" ht="15" customHeight="1">
      <c r="A265" s="185" t="s">
        <v>57</v>
      </c>
      <c r="B265" s="186"/>
      <c r="C265" s="175" t="s">
        <v>58</v>
      </c>
      <c r="D265" s="175" t="s">
        <v>59</v>
      </c>
      <c r="E265" s="175" t="s">
        <v>574</v>
      </c>
      <c r="F265" s="190" t="s">
        <v>575</v>
      </c>
      <c r="G265" s="191"/>
      <c r="H265" s="192"/>
      <c r="I265" s="175" t="s">
        <v>576</v>
      </c>
      <c r="J265" s="127"/>
      <c r="K265" s="127"/>
    </row>
    <row r="266" spans="1:17">
      <c r="A266" s="187"/>
      <c r="B266" s="188"/>
      <c r="C266" s="189"/>
      <c r="D266" s="189"/>
      <c r="E266" s="189"/>
      <c r="F266" s="193"/>
      <c r="G266" s="194"/>
      <c r="H266" s="195"/>
      <c r="I266" s="176"/>
      <c r="J266" s="127"/>
      <c r="K266" s="127"/>
    </row>
    <row r="267" spans="1:17" ht="15.75" thickBot="1">
      <c r="A267" s="177">
        <v>1</v>
      </c>
      <c r="B267" s="178"/>
      <c r="C267" s="87">
        <v>2</v>
      </c>
      <c r="D267" s="87">
        <v>3</v>
      </c>
      <c r="E267" s="87">
        <v>4</v>
      </c>
      <c r="F267" s="179">
        <v>5</v>
      </c>
      <c r="G267" s="180"/>
      <c r="H267" s="128">
        <v>6</v>
      </c>
      <c r="I267" s="87">
        <v>7</v>
      </c>
      <c r="J267" s="127"/>
      <c r="K267" s="127"/>
    </row>
    <row r="268" spans="1:17" ht="23.25" customHeight="1">
      <c r="A268" s="181" t="s">
        <v>577</v>
      </c>
      <c r="B268" s="182"/>
      <c r="C268" s="62" t="s">
        <v>578</v>
      </c>
      <c r="D268" s="95" t="s">
        <v>579</v>
      </c>
      <c r="E268" s="95" t="s">
        <v>579</v>
      </c>
      <c r="F268" s="183" t="s">
        <v>579</v>
      </c>
      <c r="G268" s="183"/>
      <c r="H268" s="95" t="s">
        <v>579</v>
      </c>
      <c r="I268" s="129">
        <f>SUM(I269:I272)</f>
        <v>53759.33</v>
      </c>
      <c r="J268" s="127"/>
      <c r="K268" s="127"/>
    </row>
    <row r="269" spans="1:17" ht="45.75" customHeight="1">
      <c r="A269" s="169" t="s">
        <v>580</v>
      </c>
      <c r="B269" s="170"/>
      <c r="C269" s="130" t="s">
        <v>578</v>
      </c>
      <c r="D269" s="131" t="s">
        <v>422</v>
      </c>
      <c r="E269" s="131" t="s">
        <v>581</v>
      </c>
      <c r="F269" s="171" t="s">
        <v>143</v>
      </c>
      <c r="G269" s="171"/>
      <c r="H269" s="132"/>
      <c r="I269" s="133">
        <v>8.7200000000000006</v>
      </c>
      <c r="J269" s="127"/>
      <c r="K269" s="127"/>
    </row>
    <row r="270" spans="1:17" ht="23.25" customHeight="1">
      <c r="A270" s="169" t="s">
        <v>582</v>
      </c>
      <c r="B270" s="170"/>
      <c r="C270" s="130" t="s">
        <v>578</v>
      </c>
      <c r="D270" s="131" t="s">
        <v>450</v>
      </c>
      <c r="E270" s="131" t="s">
        <v>333</v>
      </c>
      <c r="F270" s="171" t="s">
        <v>143</v>
      </c>
      <c r="G270" s="171"/>
      <c r="H270" s="132"/>
      <c r="I270" s="133">
        <v>50383.58</v>
      </c>
      <c r="J270" s="127"/>
      <c r="K270" s="127"/>
    </row>
    <row r="271" spans="1:17" ht="23.25" customHeight="1">
      <c r="A271" s="169" t="s">
        <v>582</v>
      </c>
      <c r="B271" s="170"/>
      <c r="C271" s="130" t="s">
        <v>578</v>
      </c>
      <c r="D271" s="131" t="s">
        <v>450</v>
      </c>
      <c r="E271" s="131" t="s">
        <v>333</v>
      </c>
      <c r="F271" s="171" t="s">
        <v>152</v>
      </c>
      <c r="G271" s="171"/>
      <c r="H271" s="132"/>
      <c r="I271" s="133">
        <v>3367.03</v>
      </c>
      <c r="J271" s="127"/>
      <c r="K271" s="127"/>
    </row>
    <row r="272" spans="1:17" ht="0.75" customHeight="1" thickBot="1">
      <c r="A272" s="172"/>
      <c r="B272" s="173"/>
      <c r="C272" s="134"/>
      <c r="D272" s="135"/>
      <c r="E272" s="135"/>
      <c r="F272" s="174"/>
      <c r="G272" s="174"/>
      <c r="H272" s="136"/>
      <c r="I272" s="137"/>
      <c r="J272" s="18"/>
      <c r="K272" s="18"/>
    </row>
    <row r="273" spans="1:11">
      <c r="A273" s="138"/>
      <c r="B273" s="138"/>
      <c r="C273" s="138"/>
      <c r="D273" s="138"/>
      <c r="E273" s="10"/>
      <c r="F273" s="10"/>
      <c r="G273" s="10"/>
      <c r="H273" s="138"/>
      <c r="I273" s="138"/>
      <c r="J273" s="139"/>
      <c r="K273" s="18"/>
    </row>
    <row r="274" spans="1:11" ht="15" customHeight="1">
      <c r="A274" s="160" t="s">
        <v>583</v>
      </c>
      <c r="B274" s="160"/>
      <c r="C274" s="140"/>
      <c r="F274" s="167"/>
      <c r="G274" s="167"/>
      <c r="H274" s="168" t="s">
        <v>584</v>
      </c>
      <c r="I274" s="168"/>
      <c r="J274" s="139"/>
      <c r="K274" s="18"/>
    </row>
    <row r="275" spans="1:11">
      <c r="A275" s="140"/>
      <c r="B275" s="140"/>
      <c r="C275" s="140"/>
      <c r="D275" s="158" t="s">
        <v>585</v>
      </c>
      <c r="E275" s="158"/>
      <c r="F275" s="10"/>
      <c r="G275" s="10"/>
      <c r="H275" s="159" t="s">
        <v>586</v>
      </c>
      <c r="I275" s="159"/>
      <c r="J275" s="139"/>
      <c r="K275" s="18"/>
    </row>
    <row r="276" spans="1:11" ht="24.75" customHeight="1">
      <c r="A276" s="160" t="s">
        <v>587</v>
      </c>
      <c r="B276" s="160"/>
      <c r="C276" s="160"/>
      <c r="F276" s="167"/>
      <c r="G276" s="167"/>
      <c r="H276" s="168" t="s">
        <v>598</v>
      </c>
      <c r="I276" s="168"/>
      <c r="J276" s="139"/>
      <c r="K276" s="18"/>
    </row>
    <row r="277" spans="1:11">
      <c r="A277" s="140"/>
      <c r="B277" s="140"/>
      <c r="C277" s="140"/>
      <c r="D277" s="158" t="s">
        <v>585</v>
      </c>
      <c r="E277" s="158"/>
      <c r="F277" s="10"/>
      <c r="G277" s="10"/>
      <c r="H277" s="159" t="s">
        <v>586</v>
      </c>
      <c r="I277" s="159"/>
      <c r="J277" s="139"/>
      <c r="K277" s="18"/>
    </row>
    <row r="278" spans="1:11" ht="23.25" customHeight="1">
      <c r="A278" s="160" t="s">
        <v>599</v>
      </c>
      <c r="B278" s="160"/>
      <c r="C278" s="160"/>
      <c r="D278" s="141"/>
      <c r="E278" s="141"/>
      <c r="F278" s="141"/>
      <c r="G278" s="141"/>
      <c r="H278" s="138"/>
      <c r="I278" s="138"/>
      <c r="J278" s="139"/>
      <c r="K278" s="18"/>
    </row>
    <row r="279" spans="1:11" ht="15.75" customHeight="1">
      <c r="A279" s="141"/>
      <c r="B279" s="141"/>
      <c r="C279" s="141"/>
      <c r="D279" s="141"/>
      <c r="E279" s="141"/>
      <c r="F279" s="141"/>
      <c r="G279" s="141"/>
      <c r="H279" s="138"/>
      <c r="I279" s="138"/>
      <c r="J279" s="139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61"/>
      <c r="D281" s="162"/>
      <c r="E281" s="162"/>
      <c r="F281" s="163" t="s">
        <v>588</v>
      </c>
      <c r="G281" s="163"/>
      <c r="H281" s="164"/>
      <c r="I281" s="18"/>
      <c r="J281" s="18"/>
    </row>
    <row r="282" spans="1:11" ht="3.75" hidden="1" customHeight="1" thickTop="1" thickBot="1">
      <c r="A282" s="18"/>
      <c r="B282" s="18"/>
      <c r="C282" s="165"/>
      <c r="D282" s="165"/>
      <c r="E282" s="165"/>
      <c r="F282" s="166"/>
      <c r="G282" s="166"/>
      <c r="H282" s="166"/>
      <c r="I282" s="18"/>
      <c r="J282" s="18"/>
    </row>
    <row r="283" spans="1:11" ht="15.75" hidden="1" thickTop="1">
      <c r="C283" s="154" t="s">
        <v>589</v>
      </c>
      <c r="D283" s="155"/>
      <c r="E283" s="155"/>
      <c r="F283" s="156"/>
      <c r="G283" s="156"/>
      <c r="H283" s="157"/>
    </row>
    <row r="284" spans="1:11" hidden="1">
      <c r="C284" s="144" t="s">
        <v>590</v>
      </c>
      <c r="D284" s="145"/>
      <c r="E284" s="145"/>
      <c r="F284" s="146"/>
      <c r="G284" s="146"/>
      <c r="H284" s="147"/>
    </row>
    <row r="285" spans="1:11" hidden="1">
      <c r="C285" s="144" t="s">
        <v>591</v>
      </c>
      <c r="D285" s="145"/>
      <c r="E285" s="145"/>
      <c r="F285" s="148"/>
      <c r="G285" s="148"/>
      <c r="H285" s="149"/>
    </row>
    <row r="286" spans="1:11" hidden="1">
      <c r="C286" s="144" t="s">
        <v>592</v>
      </c>
      <c r="D286" s="145"/>
      <c r="E286" s="145"/>
      <c r="F286" s="148"/>
      <c r="G286" s="148"/>
      <c r="H286" s="149"/>
    </row>
    <row r="287" spans="1:11" hidden="1">
      <c r="C287" s="144" t="s">
        <v>593</v>
      </c>
      <c r="D287" s="145"/>
      <c r="E287" s="145"/>
      <c r="F287" s="148"/>
      <c r="G287" s="148"/>
      <c r="H287" s="149"/>
    </row>
    <row r="288" spans="1:11" hidden="1">
      <c r="C288" s="144" t="s">
        <v>594</v>
      </c>
      <c r="D288" s="145"/>
      <c r="E288" s="145"/>
      <c r="F288" s="146"/>
      <c r="G288" s="146"/>
      <c r="H288" s="147"/>
    </row>
    <row r="289" spans="3:8" hidden="1">
      <c r="C289" s="144" t="s">
        <v>595</v>
      </c>
      <c r="D289" s="145"/>
      <c r="E289" s="145"/>
      <c r="F289" s="146"/>
      <c r="G289" s="146"/>
      <c r="H289" s="147"/>
    </row>
    <row r="290" spans="3:8" hidden="1">
      <c r="C290" s="144" t="s">
        <v>596</v>
      </c>
      <c r="D290" s="145"/>
      <c r="E290" s="145"/>
      <c r="F290" s="148"/>
      <c r="G290" s="148"/>
      <c r="H290" s="149"/>
    </row>
    <row r="291" spans="3:8" ht="15.75" hidden="1" thickBot="1">
      <c r="C291" s="150" t="s">
        <v>597</v>
      </c>
      <c r="D291" s="151"/>
      <c r="E291" s="151"/>
      <c r="F291" s="152"/>
      <c r="G291" s="152"/>
      <c r="H291" s="153"/>
    </row>
    <row r="292" spans="3:8" ht="3.75" hidden="1" customHeight="1" thickTop="1">
      <c r="C292" s="142"/>
      <c r="D292" s="142"/>
      <c r="E292" s="142"/>
      <c r="F292" s="143"/>
      <c r="G292" s="143"/>
      <c r="H292" s="143"/>
    </row>
    <row r="293" spans="3:8" hidden="1"/>
  </sheetData>
  <mergeCells count="319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B274"/>
    <mergeCell ref="F274:G274"/>
    <mergeCell ref="H274:I274"/>
    <mergeCell ref="D275:E275"/>
    <mergeCell ref="H275:I275"/>
    <mergeCell ref="A276:C276"/>
    <mergeCell ref="F276:G276"/>
    <mergeCell ref="H276:I276"/>
    <mergeCell ref="A270:B270"/>
    <mergeCell ref="F270:G270"/>
    <mergeCell ref="A271:B271"/>
    <mergeCell ref="F271:G271"/>
    <mergeCell ref="A272:B272"/>
    <mergeCell ref="F272:G272"/>
    <mergeCell ref="C283:E283"/>
    <mergeCell ref="F283:H283"/>
    <mergeCell ref="C284:E284"/>
    <mergeCell ref="F284:H284"/>
    <mergeCell ref="C285:E285"/>
    <mergeCell ref="F285:H285"/>
    <mergeCell ref="D277:E277"/>
    <mergeCell ref="H277:I277"/>
    <mergeCell ref="A278:C278"/>
    <mergeCell ref="C281:E281"/>
    <mergeCell ref="F281:H281"/>
    <mergeCell ref="C282:E282"/>
    <mergeCell ref="F282:H282"/>
    <mergeCell ref="C292:E292"/>
    <mergeCell ref="F292:H292"/>
    <mergeCell ref="C289:E289"/>
    <mergeCell ref="F289:H289"/>
    <mergeCell ref="C290:E290"/>
    <mergeCell ref="F290:H290"/>
    <mergeCell ref="C291:E291"/>
    <mergeCell ref="F291:H291"/>
    <mergeCell ref="C286:E286"/>
    <mergeCell ref="F286:H286"/>
    <mergeCell ref="C287:E287"/>
    <mergeCell ref="F287:H287"/>
    <mergeCell ref="C288:E288"/>
    <mergeCell ref="F288:H288"/>
  </mergeCells>
  <pageMargins left="0.70866141732283472" right="0.70866141732283472" top="0.6692913385826772" bottom="0.47244094488188981" header="0.31496062992125984" footer="0.31496062992125984"/>
  <pageSetup paperSize="9" scale="78" orientation="landscape" blackAndWhite="1" r:id="rId1"/>
  <headerFooter alignWithMargins="0"/>
  <rowBreaks count="7" manualBreakCount="7">
    <brk id="32" max="16383" man="1"/>
    <brk id="64" max="16383" man="1"/>
    <brk id="102" max="16383" man="1"/>
    <brk id="136" max="16383" man="1"/>
    <brk id="167" max="16383" man="1"/>
    <brk id="210" max="16383" man="1"/>
    <brk id="2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1127</vt:i4>
      </vt:variant>
    </vt:vector>
  </HeadingPairs>
  <TitlesOfParts>
    <vt:vector size="112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'0503723'!TR_17829998523_1442447224</vt:lpstr>
      <vt:lpstr>'0503723'!TR_17829998523_1442447225</vt:lpstr>
      <vt:lpstr>'0503723'!TR_17829998523_1442447226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2021-04-19T12:11:06Z</cp:lastPrinted>
  <dcterms:created xsi:type="dcterms:W3CDTF">2021-03-19T07:31:41Z</dcterms:created>
  <dcterms:modified xsi:type="dcterms:W3CDTF">2021-04-19T12:11:07Z</dcterms:modified>
</cp:coreProperties>
</file>